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760" activeTab="7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  <sheet name="Arkusz8" sheetId="8" r:id="rId8"/>
  </sheets>
  <calcPr calcId="125725"/>
</workbook>
</file>

<file path=xl/calcChain.xml><?xml version="1.0" encoding="utf-8"?>
<calcChain xmlns="http://schemas.openxmlformats.org/spreadsheetml/2006/main">
  <c r="L10" i="8"/>
  <c r="L11"/>
  <c r="M11" s="1"/>
  <c r="L12"/>
  <c r="L13"/>
  <c r="M13" s="1"/>
  <c r="L14"/>
  <c r="L15"/>
  <c r="M15" s="1"/>
  <c r="L16"/>
  <c r="L17"/>
  <c r="M17" s="1"/>
  <c r="L18"/>
  <c r="L19"/>
  <c r="M19" s="1"/>
  <c r="L20"/>
  <c r="L21"/>
  <c r="M21" s="1"/>
  <c r="L22"/>
  <c r="L23"/>
  <c r="M23" s="1"/>
  <c r="L24"/>
  <c r="L25"/>
  <c r="M25" s="1"/>
  <c r="L26"/>
  <c r="L27"/>
  <c r="M27" s="1"/>
  <c r="L28"/>
  <c r="L29"/>
  <c r="M29" s="1"/>
  <c r="L30"/>
  <c r="L31"/>
  <c r="M31" s="1"/>
  <c r="L32"/>
  <c r="L33"/>
  <c r="M33" s="1"/>
  <c r="L34"/>
  <c r="L35"/>
  <c r="M35" s="1"/>
  <c r="L36"/>
  <c r="L37"/>
  <c r="M37" s="1"/>
  <c r="L38"/>
  <c r="M10"/>
  <c r="M12"/>
  <c r="M14"/>
  <c r="M16"/>
  <c r="M18"/>
  <c r="M20"/>
  <c r="M22"/>
  <c r="M24"/>
  <c r="M26"/>
  <c r="M28"/>
  <c r="M30"/>
  <c r="M32"/>
  <c r="M34"/>
  <c r="M36"/>
  <c r="M38"/>
  <c r="N9" i="7"/>
  <c r="N10"/>
  <c r="N11"/>
  <c r="N12"/>
  <c r="N13"/>
  <c r="N14"/>
  <c r="N15"/>
  <c r="N16"/>
  <c r="N17"/>
  <c r="N18"/>
  <c r="N19"/>
  <c r="N20"/>
  <c r="N21"/>
  <c r="N22"/>
  <c r="N23"/>
  <c r="N24"/>
  <c r="N25"/>
  <c r="N26"/>
  <c r="N8"/>
  <c r="M11" i="6"/>
  <c r="M12"/>
  <c r="M13"/>
  <c r="M14"/>
  <c r="M15"/>
  <c r="M16"/>
  <c r="M17"/>
  <c r="M18"/>
  <c r="M19"/>
  <c r="M20"/>
  <c r="M21"/>
  <c r="M22"/>
  <c r="M23"/>
  <c r="M10"/>
  <c r="M10" i="3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L8" i="2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M25" i="7"/>
  <c r="L32" i="3"/>
  <c r="M24" i="7"/>
  <c r="L31" i="3"/>
  <c r="K7" i="1"/>
  <c r="K8"/>
  <c r="K9"/>
  <c r="K10"/>
  <c r="K11"/>
  <c r="K12"/>
  <c r="K13"/>
  <c r="K14"/>
  <c r="K15"/>
  <c r="K16"/>
  <c r="K17"/>
  <c r="K18"/>
  <c r="K19"/>
  <c r="K20"/>
  <c r="K21"/>
  <c r="K6"/>
  <c r="K8" i="2"/>
  <c r="K9"/>
  <c r="K10"/>
  <c r="K11"/>
  <c r="K12"/>
  <c r="K13"/>
  <c r="K14"/>
  <c r="K15"/>
  <c r="K16"/>
  <c r="K17"/>
  <c r="K18"/>
  <c r="K19"/>
  <c r="K20"/>
  <c r="K21"/>
  <c r="K22"/>
  <c r="K23"/>
  <c r="K24"/>
  <c r="K7"/>
  <c r="L10" i="3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9"/>
  <c r="L10" i="4"/>
  <c r="L11"/>
  <c r="M12" s="1"/>
  <c r="L12"/>
  <c r="L13"/>
  <c r="L14"/>
  <c r="L15"/>
  <c r="L9"/>
  <c r="L10" i="5"/>
  <c r="L11"/>
  <c r="L12"/>
  <c r="L13"/>
  <c r="L14"/>
  <c r="L15"/>
  <c r="L9"/>
  <c r="L11" i="6"/>
  <c r="L12"/>
  <c r="L13"/>
  <c r="L14"/>
  <c r="L15"/>
  <c r="L16"/>
  <c r="L17"/>
  <c r="L18"/>
  <c r="L19"/>
  <c r="L20"/>
  <c r="L21"/>
  <c r="L22"/>
  <c r="L23"/>
  <c r="L10"/>
  <c r="M9" i="7"/>
  <c r="M10"/>
  <c r="M11"/>
  <c r="M12"/>
  <c r="M13"/>
  <c r="M14"/>
  <c r="M15"/>
  <c r="M16"/>
  <c r="M17"/>
  <c r="M18"/>
  <c r="M19"/>
  <c r="M20"/>
  <c r="M21"/>
  <c r="M22"/>
  <c r="M23"/>
  <c r="M8"/>
  <c r="L9" i="8"/>
  <c r="M9" l="1"/>
  <c r="M10" i="4"/>
  <c r="M11"/>
  <c r="M9" i="5"/>
  <c r="M11"/>
  <c r="M13"/>
  <c r="M10"/>
  <c r="M15"/>
  <c r="M14"/>
  <c r="M12"/>
  <c r="L7" i="2"/>
  <c r="L7" i="1"/>
  <c r="L6"/>
  <c r="L20"/>
  <c r="L18"/>
  <c r="L16"/>
  <c r="L14"/>
  <c r="L12"/>
  <c r="L10"/>
  <c r="L8"/>
  <c r="L21"/>
  <c r="L19"/>
  <c r="L17"/>
  <c r="L15"/>
  <c r="L13"/>
  <c r="L11"/>
  <c r="L9"/>
  <c r="M9" i="4"/>
  <c r="M9" i="3"/>
</calcChain>
</file>

<file path=xl/sharedStrings.xml><?xml version="1.0" encoding="utf-8"?>
<sst xmlns="http://schemas.openxmlformats.org/spreadsheetml/2006/main" count="502" uniqueCount="262">
  <si>
    <t>Lp.</t>
  </si>
  <si>
    <t>Nazwisko</t>
  </si>
  <si>
    <t>Imię</t>
  </si>
  <si>
    <t>Turniej nr.1</t>
  </si>
  <si>
    <t>Turniej nr. 2</t>
  </si>
  <si>
    <t>Turniej nr. 3</t>
  </si>
  <si>
    <t>Turniej nr. 4</t>
  </si>
  <si>
    <t>Suma punktów</t>
  </si>
  <si>
    <t>Uściński</t>
  </si>
  <si>
    <t>Michał</t>
  </si>
  <si>
    <t>Chłopcy szkoły ponadgimnazjalne</t>
  </si>
  <si>
    <t>Miejsce</t>
  </si>
  <si>
    <t>Chłopcy szkoły gimnazjalne</t>
  </si>
  <si>
    <t>Dziewczęta szkoły ponadgimnazjalne</t>
  </si>
  <si>
    <t>Dziewczęta szkoły gimnazjalne</t>
  </si>
  <si>
    <t>Jakub</t>
  </si>
  <si>
    <t>Karol</t>
  </si>
  <si>
    <t>Dudek</t>
  </si>
  <si>
    <t>Marcin</t>
  </si>
  <si>
    <t>Piotr</t>
  </si>
  <si>
    <t>Zawistowska</t>
  </si>
  <si>
    <t>Klaudia</t>
  </si>
  <si>
    <t>Prokopiuk</t>
  </si>
  <si>
    <t>Mateusz</t>
  </si>
  <si>
    <t>Lipka</t>
  </si>
  <si>
    <t>Derlukiewicz</t>
  </si>
  <si>
    <t>Adrian</t>
  </si>
  <si>
    <t>Łukasz</t>
  </si>
  <si>
    <t>Kuźmicz</t>
  </si>
  <si>
    <t>Mariusz</t>
  </si>
  <si>
    <t>Kurianowicz</t>
  </si>
  <si>
    <t>Leszek</t>
  </si>
  <si>
    <t>Paweł</t>
  </si>
  <si>
    <t>Bartosz</t>
  </si>
  <si>
    <t>Lewandowski</t>
  </si>
  <si>
    <t>Benedykt</t>
  </si>
  <si>
    <t>Weronika</t>
  </si>
  <si>
    <t>Petruczenko</t>
  </si>
  <si>
    <t>Andżelika</t>
  </si>
  <si>
    <t>Lewandowska</t>
  </si>
  <si>
    <t>Malwina</t>
  </si>
  <si>
    <t>Olichwirowicz</t>
  </si>
  <si>
    <t>Grzegorz</t>
  </si>
  <si>
    <t>Rzeńca</t>
  </si>
  <si>
    <t>Filip</t>
  </si>
  <si>
    <t>Niczyporuk</t>
  </si>
  <si>
    <t>Marek</t>
  </si>
  <si>
    <t>Kukawski</t>
  </si>
  <si>
    <t>Wiktor</t>
  </si>
  <si>
    <t>Sobechowicz</t>
  </si>
  <si>
    <t>Cezary</t>
  </si>
  <si>
    <t>Patryk</t>
  </si>
  <si>
    <t>Sakiewicz</t>
  </si>
  <si>
    <t>Sebastian</t>
  </si>
  <si>
    <t>Fedoruk</t>
  </si>
  <si>
    <t>Kacper</t>
  </si>
  <si>
    <t>Pytka</t>
  </si>
  <si>
    <t>Adam</t>
  </si>
  <si>
    <t>Szymon</t>
  </si>
  <si>
    <t>Majczyna</t>
  </si>
  <si>
    <t>Patrycja</t>
  </si>
  <si>
    <t>Szyszko</t>
  </si>
  <si>
    <t>Aleksandra</t>
  </si>
  <si>
    <t>Michaluk</t>
  </si>
  <si>
    <t>Zaorska</t>
  </si>
  <si>
    <t>Julia</t>
  </si>
  <si>
    <t xml:space="preserve">Szkoła </t>
  </si>
  <si>
    <t xml:space="preserve">SP 3 Międzyrzec Podlaski </t>
  </si>
  <si>
    <t>Pkt.</t>
  </si>
  <si>
    <t xml:space="preserve">II LO Biała Podlaska </t>
  </si>
  <si>
    <t xml:space="preserve">IV LO Biała Podlaska </t>
  </si>
  <si>
    <t xml:space="preserve">SP Łomazy </t>
  </si>
  <si>
    <t xml:space="preserve">SP nr 3 Międzyrzec Podl. </t>
  </si>
  <si>
    <t>SP nr 1 Biała Podlaska</t>
  </si>
  <si>
    <t>SP Grabanów</t>
  </si>
  <si>
    <t>Poręba</t>
  </si>
  <si>
    <t>Dominika</t>
  </si>
  <si>
    <t>ZS Małaszewicze</t>
  </si>
  <si>
    <t>Dudko</t>
  </si>
  <si>
    <t>Karina</t>
  </si>
  <si>
    <t>Anna</t>
  </si>
  <si>
    <t>SP Konstantynów</t>
  </si>
  <si>
    <t>Węgrzyniak</t>
  </si>
  <si>
    <t>Hubert</t>
  </si>
  <si>
    <t>Reluga</t>
  </si>
  <si>
    <t>Sienkiewicz</t>
  </si>
  <si>
    <t>Wieczorek</t>
  </si>
  <si>
    <t>Hodun</t>
  </si>
  <si>
    <t>Pożarowszczyk</t>
  </si>
  <si>
    <t>Zwirkowski</t>
  </si>
  <si>
    <t>Aleksander</t>
  </si>
  <si>
    <t>Szulc</t>
  </si>
  <si>
    <t>Konrad</t>
  </si>
  <si>
    <t>Szaniawski</t>
  </si>
  <si>
    <t xml:space="preserve">Gimnazjum Katolickie Biała Podlaska </t>
  </si>
  <si>
    <t>Gimnazjum Nr 2 Biała Podlaska</t>
  </si>
  <si>
    <t xml:space="preserve">Gimnazjum Nr 3 Biała Podlaska </t>
  </si>
  <si>
    <t>Gimnazjum Miedzyrzec Podlaski</t>
  </si>
  <si>
    <t>Gimnazjum Konstantynów</t>
  </si>
  <si>
    <t>Gimnazjum Katolickie Biała Podl.</t>
  </si>
  <si>
    <t>I LO Biała Podlaska</t>
  </si>
  <si>
    <t>LO Sikorski Międzyrzec Podlaski</t>
  </si>
  <si>
    <t xml:space="preserve">LO Sikorski Międzyrzec Podlaski </t>
  </si>
  <si>
    <t>ZSE Międzyrzec Podlask</t>
  </si>
  <si>
    <t xml:space="preserve">Tymoszuk </t>
  </si>
  <si>
    <t>Gruszczyńska</t>
  </si>
  <si>
    <t>SP Tuliłów</t>
  </si>
  <si>
    <t>Jerzy</t>
  </si>
  <si>
    <t>Czerniewicz</t>
  </si>
  <si>
    <t>Tymoszuk</t>
  </si>
  <si>
    <t>Grochowski</t>
  </si>
  <si>
    <t>Bartek</t>
  </si>
  <si>
    <t>Ustymowicz</t>
  </si>
  <si>
    <t>Maciej</t>
  </si>
  <si>
    <t>Klasyfikacja końcowa VI edycji Bialskiej Ligi Szachowej</t>
  </si>
  <si>
    <t>Płandowski</t>
  </si>
  <si>
    <t>Dawid</t>
  </si>
  <si>
    <t>Parzyszek</t>
  </si>
  <si>
    <t>Pacześniowski</t>
  </si>
  <si>
    <t xml:space="preserve">Prokopiuk </t>
  </si>
  <si>
    <t>Żukowski</t>
  </si>
  <si>
    <t>Teżyk</t>
  </si>
  <si>
    <t xml:space="preserve">Demczuk </t>
  </si>
  <si>
    <t>Szczepanik</t>
  </si>
  <si>
    <t>Radziejewski</t>
  </si>
  <si>
    <t>Leszczyński</t>
  </si>
  <si>
    <t>Ernest</t>
  </si>
  <si>
    <t>Frąckiewicz</t>
  </si>
  <si>
    <t>Giulia</t>
  </si>
  <si>
    <t>Chłopcy szkoły podstawowe Klasy IV - VI</t>
  </si>
  <si>
    <t>Robert</t>
  </si>
  <si>
    <t>Marciniuk</t>
  </si>
  <si>
    <t>Rypiński</t>
  </si>
  <si>
    <t>Muszyński</t>
  </si>
  <si>
    <t>Plebanowicz</t>
  </si>
  <si>
    <t>Rumowski</t>
  </si>
  <si>
    <t>Zaorski</t>
  </si>
  <si>
    <t>Dziewczęta szkoły podstawowe Klasy IV - VI</t>
  </si>
  <si>
    <t>Michalak</t>
  </si>
  <si>
    <t>Marta</t>
  </si>
  <si>
    <t>Czopińska</t>
  </si>
  <si>
    <t>Wysokińska</t>
  </si>
  <si>
    <t>Dziewczęta szkoły podstawowe Klasy I - III</t>
  </si>
  <si>
    <t>Chłopcy szkoły podstawowe Klasy I - III</t>
  </si>
  <si>
    <t>Zasadziński</t>
  </si>
  <si>
    <t>Igor</t>
  </si>
  <si>
    <t>Dominik</t>
  </si>
  <si>
    <t>Kurczyński</t>
  </si>
  <si>
    <t>Hryciuk</t>
  </si>
  <si>
    <t>Moczulski</t>
  </si>
  <si>
    <t>Niewiadomski</t>
  </si>
  <si>
    <t>Rutkowski</t>
  </si>
  <si>
    <t>Biernacki</t>
  </si>
  <si>
    <t>Kowalski</t>
  </si>
  <si>
    <t>Krzysztof</t>
  </si>
  <si>
    <t>Wedziuk</t>
  </si>
  <si>
    <t>Korszeń</t>
  </si>
  <si>
    <t>Oliwia</t>
  </si>
  <si>
    <t>Karolina</t>
  </si>
  <si>
    <t>Piątek</t>
  </si>
  <si>
    <t>Oksiejuk</t>
  </si>
  <si>
    <t>Kurowski</t>
  </si>
  <si>
    <t>Lisiecka</t>
  </si>
  <si>
    <t>Malinowski</t>
  </si>
  <si>
    <t>Męczyński</t>
  </si>
  <si>
    <t>Litwiniec</t>
  </si>
  <si>
    <t>Golwiej</t>
  </si>
  <si>
    <t>Szymańska</t>
  </si>
  <si>
    <t>Joanna</t>
  </si>
  <si>
    <t>Justyna</t>
  </si>
  <si>
    <t>Cygan</t>
  </si>
  <si>
    <t>Wanda</t>
  </si>
  <si>
    <t>Zaniewicz</t>
  </si>
  <si>
    <t>Ewa</t>
  </si>
  <si>
    <t>Nurzyńska</t>
  </si>
  <si>
    <t>Hanna</t>
  </si>
  <si>
    <t>Korowajczuk</t>
  </si>
  <si>
    <t>Złotkowska</t>
  </si>
  <si>
    <t>Antoniuk</t>
  </si>
  <si>
    <t>Wiktoria</t>
  </si>
  <si>
    <t>Kurowska</t>
  </si>
  <si>
    <t>Alicja</t>
  </si>
  <si>
    <t xml:space="preserve">Jeleszuk </t>
  </si>
  <si>
    <t>Bułhak</t>
  </si>
  <si>
    <t>Złotkowski</t>
  </si>
  <si>
    <t>Pękała</t>
  </si>
  <si>
    <t>Łukasiewicz</t>
  </si>
  <si>
    <t>Janusz</t>
  </si>
  <si>
    <t>Franciszek</t>
  </si>
  <si>
    <t>Zacharjasz</t>
  </si>
  <si>
    <t>Mackiewicz</t>
  </si>
  <si>
    <t>Stanisław</t>
  </si>
  <si>
    <t>Czarnocki</t>
  </si>
  <si>
    <t>Kamil</t>
  </si>
  <si>
    <t>Stefański</t>
  </si>
  <si>
    <t>Brajan</t>
  </si>
  <si>
    <t>Technikum w Małaszewiczach</t>
  </si>
  <si>
    <t>Gimnazjum w Terespolu</t>
  </si>
  <si>
    <t>Gimnazjum w Konstantynowie</t>
  </si>
  <si>
    <t>Gimnazjum Nr 4 Biała Podlaska</t>
  </si>
  <si>
    <t>Gimnazjum Nr 1 Międzyrzec Podlaski</t>
  </si>
  <si>
    <t>Gimnazjum w Jelnicy</t>
  </si>
  <si>
    <t>Gimnazjum w Łomazach</t>
  </si>
  <si>
    <t>SP nr 3 Międzyrzec Podlaski</t>
  </si>
  <si>
    <t>SP Misie</t>
  </si>
  <si>
    <t>SP Sarnaki</t>
  </si>
  <si>
    <t>SP Nr 1 w Terespolu</t>
  </si>
  <si>
    <t>SP Nr 1 w Radzyniu Podlaskim</t>
  </si>
  <si>
    <t>ZSE Międzyrzec Podlaski</t>
  </si>
  <si>
    <t>II LO Biała Podlaska</t>
  </si>
  <si>
    <t>Gimnazjum Katolickie Biała Podlaska</t>
  </si>
  <si>
    <t>Gimnazjum w Sarnakach</t>
  </si>
  <si>
    <t>SP Kąkolewnica</t>
  </si>
  <si>
    <t>SP 1 Międzyrzec Podlaski</t>
  </si>
  <si>
    <t>SP 2 Międzyrzec Podlaski</t>
  </si>
  <si>
    <t xml:space="preserve">SP 2 Międzyrzec Podlaski </t>
  </si>
  <si>
    <t>SP Nr 1 Międzyrzec Podlaski</t>
  </si>
  <si>
    <t>Wojciech</t>
  </si>
  <si>
    <t>SP Nr 1 Radzyń Podlaski</t>
  </si>
  <si>
    <t>SP Nr 2 Radzyń Podlaski</t>
  </si>
  <si>
    <t>SP Nr 6 Biała Podlaska</t>
  </si>
  <si>
    <t>ZPO Nr 1 Międzyrzec Podlaski</t>
  </si>
  <si>
    <t>Czerko</t>
  </si>
  <si>
    <t>Gimnazjum Nr 3 Międzyrzec Podlaski</t>
  </si>
  <si>
    <t>Malinowska</t>
  </si>
  <si>
    <t>Maja</t>
  </si>
  <si>
    <t>SP Nr 3 Międzyrzec Podlaski</t>
  </si>
  <si>
    <t>Lilianna</t>
  </si>
  <si>
    <t>Sacharczuk</t>
  </si>
  <si>
    <t xml:space="preserve">Zielińska </t>
  </si>
  <si>
    <t>SP 3 Międzyrzec Podlaski</t>
  </si>
  <si>
    <t>Morgunowicz</t>
  </si>
  <si>
    <t>Turniej nr.5</t>
  </si>
  <si>
    <t>Szutko</t>
  </si>
  <si>
    <t>I LO Lublin</t>
  </si>
  <si>
    <t>Pińczuk</t>
  </si>
  <si>
    <t>Witek</t>
  </si>
  <si>
    <t>Brodacki</t>
  </si>
  <si>
    <t>ZSZ Nr II Biała Podlaska</t>
  </si>
  <si>
    <t>Woszczyło</t>
  </si>
  <si>
    <t>ZDZ Biała Podlaska</t>
  </si>
  <si>
    <t>Matejek</t>
  </si>
  <si>
    <t>Olaf</t>
  </si>
  <si>
    <t>Bańkowski</t>
  </si>
  <si>
    <t>Błażej</t>
  </si>
  <si>
    <t>SP Łomazy</t>
  </si>
  <si>
    <t>Rusek</t>
  </si>
  <si>
    <t>Rudziński</t>
  </si>
  <si>
    <t>Łukaszuk</t>
  </si>
  <si>
    <t>SP Terespol</t>
  </si>
  <si>
    <t>SP Nr 1 Terespol</t>
  </si>
  <si>
    <t>Jańczuk</t>
  </si>
  <si>
    <t>Damian</t>
  </si>
  <si>
    <t>Bartoszuk</t>
  </si>
  <si>
    <t>Gabriela</t>
  </si>
  <si>
    <t>Wolska</t>
  </si>
  <si>
    <t>Ferens</t>
  </si>
  <si>
    <t>SP Sławatycze</t>
  </si>
  <si>
    <t>Pastuszak</t>
  </si>
  <si>
    <t>Kuba</t>
  </si>
  <si>
    <t>Gimnazjum Nr 6 Biała Podlaska</t>
  </si>
  <si>
    <t>Gimnazjum Sportowe Nr 3 Międzyrzec Podlaski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</si>
</sst>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Fill="1" applyBorder="1"/>
    <xf numFmtId="0" fontId="0" fillId="0" borderId="5" xfId="0" applyBorder="1"/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N22"/>
  <sheetViews>
    <sheetView topLeftCell="A5" workbookViewId="0">
      <selection activeCell="N23" sqref="N23"/>
    </sheetView>
  </sheetViews>
  <sheetFormatPr defaultRowHeight="15"/>
  <cols>
    <col min="4" max="4" width="13.42578125" customWidth="1"/>
    <col min="5" max="5" width="14.42578125" customWidth="1"/>
    <col min="6" max="6" width="13.5703125" customWidth="1"/>
    <col min="7" max="7" width="11.5703125" customWidth="1"/>
    <col min="8" max="8" width="11.42578125" customWidth="1"/>
    <col min="9" max="10" width="13.28515625" customWidth="1"/>
    <col min="11" max="11" width="15.85546875" customWidth="1"/>
    <col min="12" max="12" width="18" customWidth="1"/>
    <col min="13" max="13" width="22" customWidth="1"/>
  </cols>
  <sheetData>
    <row r="2" spans="3:14" ht="26.25">
      <c r="D2" s="15" t="s">
        <v>114</v>
      </c>
      <c r="E2" s="15"/>
      <c r="F2" s="15"/>
      <c r="G2" s="15"/>
      <c r="H2" s="15"/>
      <c r="I2" s="15"/>
      <c r="J2" s="15"/>
      <c r="K2" s="15"/>
      <c r="L2" s="15"/>
    </row>
    <row r="3" spans="3:14" ht="21">
      <c r="E3" s="14" t="s">
        <v>10</v>
      </c>
      <c r="F3" s="14"/>
      <c r="G3" s="14"/>
      <c r="H3" s="14"/>
      <c r="I3" s="14"/>
      <c r="J3" s="13"/>
    </row>
    <row r="5" spans="3:14" ht="15.75">
      <c r="C5" s="1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232</v>
      </c>
      <c r="K5" s="2" t="s">
        <v>7</v>
      </c>
      <c r="L5" s="2" t="s">
        <v>11</v>
      </c>
      <c r="M5" s="2" t="s">
        <v>66</v>
      </c>
      <c r="N5" s="2" t="s">
        <v>68</v>
      </c>
    </row>
    <row r="6" spans="3:14" ht="15.75">
      <c r="C6" s="1">
        <v>1</v>
      </c>
      <c r="D6" s="4" t="s">
        <v>8</v>
      </c>
      <c r="E6" s="4" t="s">
        <v>9</v>
      </c>
      <c r="F6" s="4">
        <v>100</v>
      </c>
      <c r="G6" s="4">
        <v>80</v>
      </c>
      <c r="H6" s="4">
        <v>100</v>
      </c>
      <c r="I6" s="4">
        <v>80</v>
      </c>
      <c r="J6" s="4">
        <v>100</v>
      </c>
      <c r="K6" s="4">
        <f>$F6+$G6+$H6+$I6+$J6</f>
        <v>460</v>
      </c>
      <c r="L6" s="5">
        <f>RANK(K6,$K$6:K$21,0)</f>
        <v>1</v>
      </c>
      <c r="M6" s="4" t="s">
        <v>69</v>
      </c>
      <c r="N6" s="4">
        <v>10</v>
      </c>
    </row>
    <row r="7" spans="3:14" ht="15.75">
      <c r="C7" s="1">
        <v>2</v>
      </c>
      <c r="D7" s="4" t="s">
        <v>17</v>
      </c>
      <c r="E7" s="4" t="s">
        <v>18</v>
      </c>
      <c r="F7" s="4">
        <v>60</v>
      </c>
      <c r="G7" s="4">
        <v>60</v>
      </c>
      <c r="H7" s="4">
        <v>60</v>
      </c>
      <c r="I7" s="4">
        <v>60</v>
      </c>
      <c r="J7" s="4">
        <v>80</v>
      </c>
      <c r="K7" s="4">
        <f t="shared" ref="K7:K21" si="0">$F7+$G7+$H7+$I7+$J7</f>
        <v>320</v>
      </c>
      <c r="L7" s="5">
        <f>RANK(K7,$K$6:K$21,0)</f>
        <v>3</v>
      </c>
      <c r="M7" s="4" t="s">
        <v>70</v>
      </c>
      <c r="N7" s="4">
        <v>8</v>
      </c>
    </row>
    <row r="8" spans="3:14" ht="15.75">
      <c r="C8" s="1">
        <v>3</v>
      </c>
      <c r="D8" s="4" t="s">
        <v>22</v>
      </c>
      <c r="E8" s="4" t="s">
        <v>23</v>
      </c>
      <c r="F8" s="4">
        <v>80</v>
      </c>
      <c r="G8" s="4">
        <v>100</v>
      </c>
      <c r="H8" s="4">
        <v>80</v>
      </c>
      <c r="I8" s="4">
        <v>100</v>
      </c>
      <c r="J8" s="4">
        <v>0</v>
      </c>
      <c r="K8" s="4">
        <f t="shared" si="0"/>
        <v>360</v>
      </c>
      <c r="L8" s="5">
        <f>RANK(K8,$K$6:K$21,0)</f>
        <v>2</v>
      </c>
      <c r="M8" s="4" t="s">
        <v>100</v>
      </c>
      <c r="N8" s="4">
        <v>9</v>
      </c>
    </row>
    <row r="9" spans="3:14" ht="15.75">
      <c r="C9" s="1">
        <v>4</v>
      </c>
      <c r="D9" s="4" t="s">
        <v>115</v>
      </c>
      <c r="E9" s="4" t="s">
        <v>116</v>
      </c>
      <c r="F9" s="4">
        <v>40</v>
      </c>
      <c r="G9" s="4">
        <v>40</v>
      </c>
      <c r="H9" s="4">
        <v>50</v>
      </c>
      <c r="I9" s="4">
        <v>45</v>
      </c>
      <c r="J9" s="4">
        <v>60</v>
      </c>
      <c r="K9" s="4">
        <f t="shared" si="0"/>
        <v>235</v>
      </c>
      <c r="L9" s="5">
        <f>RANK(K9,$K$6:K$21,0)</f>
        <v>4</v>
      </c>
      <c r="M9" s="4" t="s">
        <v>196</v>
      </c>
      <c r="N9" s="4">
        <v>7</v>
      </c>
    </row>
    <row r="10" spans="3:14" ht="15.75">
      <c r="C10" s="1">
        <v>5</v>
      </c>
      <c r="D10" s="4" t="s">
        <v>117</v>
      </c>
      <c r="E10" s="4" t="s">
        <v>92</v>
      </c>
      <c r="F10" s="4">
        <v>36</v>
      </c>
      <c r="G10" s="4">
        <v>0</v>
      </c>
      <c r="H10" s="4">
        <v>0</v>
      </c>
      <c r="I10" s="4">
        <v>0</v>
      </c>
      <c r="J10" s="4">
        <v>0</v>
      </c>
      <c r="K10" s="4">
        <f t="shared" si="0"/>
        <v>36</v>
      </c>
      <c r="L10" s="5">
        <f>RANK(K10,$K$6:K$21,0)</f>
        <v>11</v>
      </c>
      <c r="M10" s="4"/>
      <c r="N10" s="4">
        <v>0</v>
      </c>
    </row>
    <row r="11" spans="3:14" ht="15.75">
      <c r="C11" s="1">
        <v>6</v>
      </c>
      <c r="D11" s="4" t="s">
        <v>118</v>
      </c>
      <c r="E11" s="4" t="s">
        <v>111</v>
      </c>
      <c r="F11" s="4">
        <v>29</v>
      </c>
      <c r="G11" s="4">
        <v>36</v>
      </c>
      <c r="H11" s="4">
        <v>36</v>
      </c>
      <c r="I11" s="4">
        <v>0</v>
      </c>
      <c r="J11" s="4">
        <v>36</v>
      </c>
      <c r="K11" s="4">
        <f t="shared" si="0"/>
        <v>137</v>
      </c>
      <c r="L11" s="5">
        <f>RANK(K11,$K$6:K$21,0)</f>
        <v>7</v>
      </c>
      <c r="M11" s="4" t="s">
        <v>69</v>
      </c>
      <c r="N11" s="4">
        <v>4</v>
      </c>
    </row>
    <row r="12" spans="3:14" ht="15.75">
      <c r="C12" s="1">
        <v>7</v>
      </c>
      <c r="D12" s="4" t="s">
        <v>161</v>
      </c>
      <c r="E12" s="4" t="s">
        <v>9</v>
      </c>
      <c r="F12" s="4">
        <v>0</v>
      </c>
      <c r="G12" s="4">
        <v>32</v>
      </c>
      <c r="H12" s="4">
        <v>0</v>
      </c>
      <c r="I12" s="4">
        <v>0</v>
      </c>
      <c r="J12" s="4">
        <v>0</v>
      </c>
      <c r="K12" s="4">
        <f t="shared" si="0"/>
        <v>32</v>
      </c>
      <c r="L12" s="5">
        <f>RANK(K12,$K$6:K$21,0)</f>
        <v>12</v>
      </c>
      <c r="M12" s="4" t="s">
        <v>102</v>
      </c>
      <c r="N12" s="4">
        <v>6</v>
      </c>
    </row>
    <row r="13" spans="3:14" ht="15.75">
      <c r="C13" s="1">
        <v>8</v>
      </c>
      <c r="D13" s="4" t="s">
        <v>25</v>
      </c>
      <c r="E13" s="4" t="s">
        <v>26</v>
      </c>
      <c r="F13" s="4">
        <v>45</v>
      </c>
      <c r="G13" s="4">
        <v>50</v>
      </c>
      <c r="H13" s="4">
        <v>45</v>
      </c>
      <c r="I13" s="4">
        <v>36</v>
      </c>
      <c r="J13" s="4">
        <v>50</v>
      </c>
      <c r="K13" s="4">
        <f t="shared" si="0"/>
        <v>226</v>
      </c>
      <c r="L13" s="5">
        <f>RANK(K13,$K$6:K$21,0)</f>
        <v>5</v>
      </c>
      <c r="M13" s="4" t="s">
        <v>70</v>
      </c>
      <c r="N13" s="4">
        <v>6</v>
      </c>
    </row>
    <row r="14" spans="3:14" ht="15.75">
      <c r="C14" s="1">
        <v>9</v>
      </c>
      <c r="D14" s="7" t="s">
        <v>34</v>
      </c>
      <c r="E14" s="7" t="s">
        <v>35</v>
      </c>
      <c r="F14" s="7">
        <v>32</v>
      </c>
      <c r="G14" s="7">
        <v>45</v>
      </c>
      <c r="H14" s="4">
        <v>40</v>
      </c>
      <c r="I14" s="4">
        <v>29</v>
      </c>
      <c r="J14" s="4">
        <v>40</v>
      </c>
      <c r="K14" s="4">
        <f t="shared" si="0"/>
        <v>186</v>
      </c>
      <c r="L14" s="5">
        <f>RANK(K14,$K$6:K$21,0)</f>
        <v>6</v>
      </c>
      <c r="M14" s="4" t="s">
        <v>103</v>
      </c>
      <c r="N14" s="4">
        <v>5</v>
      </c>
    </row>
    <row r="15" spans="3:14" ht="15.75">
      <c r="C15" s="1">
        <v>10</v>
      </c>
      <c r="D15" s="7" t="s">
        <v>112</v>
      </c>
      <c r="E15" s="7" t="s">
        <v>51</v>
      </c>
      <c r="F15" s="7">
        <v>50</v>
      </c>
      <c r="G15" s="7">
        <v>0</v>
      </c>
      <c r="H15" s="7">
        <v>0</v>
      </c>
      <c r="I15" s="4">
        <v>0</v>
      </c>
      <c r="J15" s="4">
        <v>0</v>
      </c>
      <c r="K15" s="4">
        <f t="shared" si="0"/>
        <v>50</v>
      </c>
      <c r="L15" s="5">
        <f>RANK(K15,$K$6:K$21,0)</f>
        <v>9</v>
      </c>
      <c r="M15" s="7" t="s">
        <v>70</v>
      </c>
      <c r="N15" s="4">
        <v>2</v>
      </c>
    </row>
    <row r="16" spans="3:14" ht="15.75">
      <c r="C16" s="1">
        <v>11</v>
      </c>
      <c r="D16" s="7" t="s">
        <v>222</v>
      </c>
      <c r="E16" s="7" t="s">
        <v>154</v>
      </c>
      <c r="F16" s="7">
        <v>0</v>
      </c>
      <c r="G16" s="7">
        <v>0</v>
      </c>
      <c r="H16" s="7">
        <v>32</v>
      </c>
      <c r="I16" s="4">
        <v>0</v>
      </c>
      <c r="J16" s="4">
        <v>0</v>
      </c>
      <c r="K16" s="4">
        <f t="shared" si="0"/>
        <v>32</v>
      </c>
      <c r="L16" s="5">
        <f>RANK(K16,$K$6:K$21,0)</f>
        <v>12</v>
      </c>
      <c r="M16" s="7" t="s">
        <v>100</v>
      </c>
      <c r="N16" s="4">
        <v>0</v>
      </c>
    </row>
    <row r="17" spans="3:14" ht="15.75">
      <c r="C17" s="1">
        <v>12</v>
      </c>
      <c r="D17" s="7" t="s">
        <v>233</v>
      </c>
      <c r="E17" s="7" t="s">
        <v>23</v>
      </c>
      <c r="F17" s="7">
        <v>0</v>
      </c>
      <c r="G17" s="7">
        <v>0</v>
      </c>
      <c r="H17" s="7">
        <v>0</v>
      </c>
      <c r="I17" s="7">
        <v>50</v>
      </c>
      <c r="J17" s="4">
        <v>0</v>
      </c>
      <c r="K17" s="4">
        <f t="shared" si="0"/>
        <v>50</v>
      </c>
      <c r="L17" s="5">
        <f>RANK(K17,$K$6:K$21,0)</f>
        <v>9</v>
      </c>
      <c r="M17" s="7" t="s">
        <v>234</v>
      </c>
      <c r="N17" s="4">
        <v>2</v>
      </c>
    </row>
    <row r="18" spans="3:14" ht="15.75">
      <c r="C18" s="1">
        <v>13</v>
      </c>
      <c r="D18" s="7" t="s">
        <v>235</v>
      </c>
      <c r="E18" s="7" t="s">
        <v>9</v>
      </c>
      <c r="F18" s="7">
        <v>0</v>
      </c>
      <c r="G18" s="7">
        <v>0</v>
      </c>
      <c r="H18" s="7">
        <v>0</v>
      </c>
      <c r="I18" s="7">
        <v>40</v>
      </c>
      <c r="J18" s="4">
        <v>45</v>
      </c>
      <c r="K18" s="4">
        <f t="shared" si="0"/>
        <v>85</v>
      </c>
      <c r="L18" s="5">
        <f>RANK(K18,$K$6:K$21,0)</f>
        <v>8</v>
      </c>
      <c r="M18" s="7" t="s">
        <v>102</v>
      </c>
      <c r="N18" s="4">
        <v>3</v>
      </c>
    </row>
    <row r="19" spans="3:14" ht="15.75">
      <c r="C19" s="1">
        <v>14</v>
      </c>
      <c r="D19" s="7" t="s">
        <v>236</v>
      </c>
      <c r="E19" s="7" t="s">
        <v>16</v>
      </c>
      <c r="F19" s="7">
        <v>0</v>
      </c>
      <c r="G19" s="7">
        <v>0</v>
      </c>
      <c r="H19" s="7">
        <v>0</v>
      </c>
      <c r="I19" s="7">
        <v>32</v>
      </c>
      <c r="J19" s="4">
        <v>0</v>
      </c>
      <c r="K19" s="4">
        <f t="shared" si="0"/>
        <v>32</v>
      </c>
      <c r="L19" s="5">
        <f>RANK(K19,$K$6:K$21,0)</f>
        <v>12</v>
      </c>
      <c r="M19" s="7" t="s">
        <v>102</v>
      </c>
      <c r="N19" s="4">
        <v>0</v>
      </c>
    </row>
    <row r="20" spans="3:14" ht="15.75">
      <c r="C20" s="1">
        <v>15</v>
      </c>
      <c r="D20" s="7" t="s">
        <v>237</v>
      </c>
      <c r="E20" s="7" t="s">
        <v>33</v>
      </c>
      <c r="F20" s="7">
        <v>0</v>
      </c>
      <c r="G20" s="7">
        <v>0</v>
      </c>
      <c r="H20" s="7">
        <v>0</v>
      </c>
      <c r="I20" s="7">
        <v>26</v>
      </c>
      <c r="J20" s="4">
        <v>0</v>
      </c>
      <c r="K20" s="4">
        <f t="shared" si="0"/>
        <v>26</v>
      </c>
      <c r="L20" s="5">
        <f>RANK(K20,$K$6:K$21,0)</f>
        <v>15</v>
      </c>
      <c r="M20" s="7" t="s">
        <v>238</v>
      </c>
      <c r="N20" s="4">
        <v>0</v>
      </c>
    </row>
    <row r="21" spans="3:14" ht="15.75">
      <c r="C21" s="1">
        <v>16</v>
      </c>
      <c r="D21" s="7" t="s">
        <v>239</v>
      </c>
      <c r="E21" s="7" t="s">
        <v>27</v>
      </c>
      <c r="F21" s="7">
        <v>0</v>
      </c>
      <c r="G21" s="7">
        <v>0</v>
      </c>
      <c r="H21" s="7">
        <v>0</v>
      </c>
      <c r="I21" s="7">
        <v>24</v>
      </c>
      <c r="J21" s="4">
        <v>0</v>
      </c>
      <c r="K21" s="4">
        <f t="shared" si="0"/>
        <v>24</v>
      </c>
      <c r="L21" s="5">
        <f>RANK(K21,$K$6:K$21,0)</f>
        <v>16</v>
      </c>
      <c r="M21" s="7" t="s">
        <v>240</v>
      </c>
      <c r="N21" s="4">
        <v>0</v>
      </c>
    </row>
    <row r="22" spans="3:14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</sheetData>
  <sortState ref="C6:L105">
    <sortCondition ref="L6"/>
  </sortState>
  <mergeCells count="2">
    <mergeCell ref="E3:I3"/>
    <mergeCell ref="D2:L2"/>
  </mergeCells>
  <conditionalFormatting sqref="L6:L21">
    <cfRule type="colorScale" priority="12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N26"/>
  <sheetViews>
    <sheetView topLeftCell="C22" workbookViewId="0">
      <selection activeCell="M22" sqref="M22"/>
    </sheetView>
  </sheetViews>
  <sheetFormatPr defaultRowHeight="15"/>
  <cols>
    <col min="4" max="4" width="15.42578125" customWidth="1"/>
    <col min="5" max="5" width="14.7109375" customWidth="1"/>
    <col min="6" max="6" width="12.140625" customWidth="1"/>
    <col min="7" max="7" width="12.7109375" customWidth="1"/>
    <col min="8" max="8" width="12.42578125" customWidth="1"/>
    <col min="9" max="10" width="15.42578125" customWidth="1"/>
    <col min="11" max="11" width="15.5703125" customWidth="1"/>
    <col min="12" max="12" width="17.42578125" customWidth="1"/>
    <col min="13" max="13" width="24.28515625" customWidth="1"/>
  </cols>
  <sheetData>
    <row r="3" spans="3:14" ht="26.25">
      <c r="D3" s="15" t="s">
        <v>114</v>
      </c>
      <c r="E3" s="15"/>
      <c r="F3" s="15"/>
      <c r="G3" s="15"/>
      <c r="H3" s="15"/>
      <c r="I3" s="15"/>
      <c r="J3" s="15"/>
      <c r="K3" s="15"/>
      <c r="L3" s="15"/>
    </row>
    <row r="4" spans="3:14" ht="21">
      <c r="E4" s="14" t="s">
        <v>12</v>
      </c>
      <c r="F4" s="14"/>
      <c r="G4" s="14"/>
      <c r="H4" s="14"/>
      <c r="I4" s="14"/>
      <c r="J4" s="13"/>
    </row>
    <row r="6" spans="3:14" ht="15.75">
      <c r="C6" s="1" t="s">
        <v>0</v>
      </c>
      <c r="D6" s="3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232</v>
      </c>
      <c r="K6" s="2" t="s">
        <v>7</v>
      </c>
      <c r="L6" s="2" t="s">
        <v>11</v>
      </c>
      <c r="M6" s="2" t="s">
        <v>66</v>
      </c>
      <c r="N6" s="2" t="s">
        <v>68</v>
      </c>
    </row>
    <row r="7" spans="3:14" ht="15.75">
      <c r="C7" s="1">
        <v>1</v>
      </c>
      <c r="D7" s="4" t="s">
        <v>41</v>
      </c>
      <c r="E7" s="4" t="s">
        <v>42</v>
      </c>
      <c r="F7" s="4">
        <v>100</v>
      </c>
      <c r="G7" s="4">
        <v>100</v>
      </c>
      <c r="H7" s="4">
        <v>80</v>
      </c>
      <c r="I7" s="4">
        <v>100</v>
      </c>
      <c r="J7" s="4">
        <v>60</v>
      </c>
      <c r="K7" s="4">
        <f>$F7+$G7+$H7+$I7+$J7</f>
        <v>440</v>
      </c>
      <c r="L7" s="5">
        <f>RANK(K7,$K$6:K$25,0)</f>
        <v>1</v>
      </c>
      <c r="M7" s="4" t="s">
        <v>94</v>
      </c>
      <c r="N7" s="4">
        <v>10</v>
      </c>
    </row>
    <row r="8" spans="3:14" ht="15.75">
      <c r="C8" s="1">
        <v>2</v>
      </c>
      <c r="D8" s="4" t="s">
        <v>24</v>
      </c>
      <c r="E8" s="4" t="s">
        <v>9</v>
      </c>
      <c r="F8" s="4">
        <v>32</v>
      </c>
      <c r="G8" s="4">
        <v>0</v>
      </c>
      <c r="H8" s="4">
        <v>0</v>
      </c>
      <c r="I8" s="4">
        <v>0</v>
      </c>
      <c r="J8" s="4">
        <v>0</v>
      </c>
      <c r="K8" s="4">
        <f t="shared" ref="K8:K24" si="0">$F8+$G8+$H8+$I8+$J8</f>
        <v>32</v>
      </c>
      <c r="L8" s="5">
        <f>RANK(K8,$K$6:K$25,0)</f>
        <v>14</v>
      </c>
      <c r="M8" s="4" t="s">
        <v>95</v>
      </c>
      <c r="N8" s="4">
        <v>0</v>
      </c>
    </row>
    <row r="9" spans="3:14" ht="15.75">
      <c r="C9" s="1">
        <v>3</v>
      </c>
      <c r="D9" s="4" t="s">
        <v>54</v>
      </c>
      <c r="E9" s="4" t="s">
        <v>16</v>
      </c>
      <c r="F9" s="4">
        <v>29</v>
      </c>
      <c r="G9" s="4">
        <v>0</v>
      </c>
      <c r="H9" s="4">
        <v>0</v>
      </c>
      <c r="I9" s="4">
        <v>0</v>
      </c>
      <c r="J9" s="4">
        <v>0</v>
      </c>
      <c r="K9" s="4">
        <f t="shared" si="0"/>
        <v>29</v>
      </c>
      <c r="L9" s="5">
        <f>RANK(K9,$K$6:K$25,0)</f>
        <v>16</v>
      </c>
      <c r="M9" s="4" t="s">
        <v>96</v>
      </c>
      <c r="N9" s="4">
        <v>0</v>
      </c>
    </row>
    <row r="10" spans="3:14" ht="15.75">
      <c r="C10" s="1">
        <v>4</v>
      </c>
      <c r="D10" s="4" t="s">
        <v>122</v>
      </c>
      <c r="E10" s="4" t="s">
        <v>111</v>
      </c>
      <c r="F10" s="4">
        <v>26</v>
      </c>
      <c r="G10" s="4">
        <v>0</v>
      </c>
      <c r="H10" s="4">
        <v>0</v>
      </c>
      <c r="I10" s="4">
        <v>0</v>
      </c>
      <c r="J10" s="4">
        <v>0</v>
      </c>
      <c r="K10" s="4">
        <f t="shared" si="0"/>
        <v>26</v>
      </c>
      <c r="L10" s="5">
        <f>RANK(K10,$K$6:K$25,0)</f>
        <v>17</v>
      </c>
      <c r="M10" s="4" t="s">
        <v>97</v>
      </c>
      <c r="N10" s="4">
        <v>0</v>
      </c>
    </row>
    <row r="11" spans="3:14" ht="15.75">
      <c r="C11" s="1">
        <v>5</v>
      </c>
      <c r="D11" s="4" t="s">
        <v>45</v>
      </c>
      <c r="E11" s="4" t="s">
        <v>15</v>
      </c>
      <c r="F11" s="4">
        <v>36</v>
      </c>
      <c r="G11" s="4">
        <v>60</v>
      </c>
      <c r="H11" s="4">
        <v>100</v>
      </c>
      <c r="I11" s="4">
        <v>60</v>
      </c>
      <c r="J11" s="4">
        <v>50</v>
      </c>
      <c r="K11" s="4">
        <f t="shared" si="0"/>
        <v>306</v>
      </c>
      <c r="L11" s="5">
        <f>RANK(K11,$K$6:K$25,0)</f>
        <v>3</v>
      </c>
      <c r="M11" s="4" t="s">
        <v>98</v>
      </c>
      <c r="N11" s="4">
        <v>8</v>
      </c>
    </row>
    <row r="12" spans="3:14" ht="15.75">
      <c r="C12" s="1">
        <v>6</v>
      </c>
      <c r="D12" s="4" t="s">
        <v>28</v>
      </c>
      <c r="E12" s="4" t="s">
        <v>29</v>
      </c>
      <c r="F12" s="4">
        <v>18</v>
      </c>
      <c r="G12" s="4">
        <v>0</v>
      </c>
      <c r="H12" s="4">
        <v>50</v>
      </c>
      <c r="I12" s="4">
        <v>45</v>
      </c>
      <c r="J12" s="4">
        <v>80</v>
      </c>
      <c r="K12" s="4">
        <f t="shared" si="0"/>
        <v>193</v>
      </c>
      <c r="L12" s="5">
        <f>RANK(K12,$K$6:K$25,0)</f>
        <v>5</v>
      </c>
      <c r="M12" s="4" t="s">
        <v>99</v>
      </c>
      <c r="N12" s="4">
        <v>6</v>
      </c>
    </row>
    <row r="13" spans="3:14" ht="15.75">
      <c r="C13" s="1">
        <v>7</v>
      </c>
      <c r="D13" s="4" t="s">
        <v>119</v>
      </c>
      <c r="E13" s="4" t="s">
        <v>46</v>
      </c>
      <c r="F13" s="4">
        <v>80</v>
      </c>
      <c r="G13" s="4">
        <v>50</v>
      </c>
      <c r="H13" s="4">
        <v>60</v>
      </c>
      <c r="I13" s="4">
        <v>80</v>
      </c>
      <c r="J13" s="4">
        <v>100</v>
      </c>
      <c r="K13" s="4">
        <f t="shared" si="0"/>
        <v>370</v>
      </c>
      <c r="L13" s="5">
        <f>RANK(K13,$K$6:K$25,0)</f>
        <v>2</v>
      </c>
      <c r="M13" s="4" t="s">
        <v>197</v>
      </c>
      <c r="N13" s="4">
        <v>9</v>
      </c>
    </row>
    <row r="14" spans="3:14" ht="15.75">
      <c r="C14" s="1">
        <v>8</v>
      </c>
      <c r="D14" s="4" t="s">
        <v>84</v>
      </c>
      <c r="E14" s="4" t="s">
        <v>15</v>
      </c>
      <c r="F14" s="4">
        <v>45</v>
      </c>
      <c r="G14" s="4">
        <v>0</v>
      </c>
      <c r="H14" s="4">
        <v>0</v>
      </c>
      <c r="I14" s="4">
        <v>0</v>
      </c>
      <c r="J14" s="4">
        <v>0</v>
      </c>
      <c r="K14" s="4">
        <f t="shared" si="0"/>
        <v>45</v>
      </c>
      <c r="L14" s="5">
        <f>RANK(K14,$K$6:K$25,0)</f>
        <v>13</v>
      </c>
      <c r="M14" s="4" t="s">
        <v>260</v>
      </c>
      <c r="N14" s="4">
        <v>0</v>
      </c>
    </row>
    <row r="15" spans="3:14" ht="15.75">
      <c r="C15" s="1">
        <v>9</v>
      </c>
      <c r="D15" s="4" t="s">
        <v>88</v>
      </c>
      <c r="E15" s="4" t="s">
        <v>44</v>
      </c>
      <c r="F15" s="4">
        <v>24</v>
      </c>
      <c r="G15" s="4">
        <v>32</v>
      </c>
      <c r="H15" s="4">
        <v>0</v>
      </c>
      <c r="I15" s="4">
        <v>0</v>
      </c>
      <c r="J15" s="4">
        <v>32</v>
      </c>
      <c r="K15" s="4">
        <f t="shared" si="0"/>
        <v>88</v>
      </c>
      <c r="L15" s="5">
        <f>RANK(K15,$K$6:K$25,0)</f>
        <v>8</v>
      </c>
      <c r="M15" s="4" t="s">
        <v>198</v>
      </c>
      <c r="N15" s="4">
        <v>3</v>
      </c>
    </row>
    <row r="16" spans="3:14" ht="15.75">
      <c r="C16" s="1">
        <v>10</v>
      </c>
      <c r="D16" s="4" t="s">
        <v>120</v>
      </c>
      <c r="E16" s="4" t="s">
        <v>113</v>
      </c>
      <c r="F16" s="4">
        <v>50</v>
      </c>
      <c r="G16" s="4">
        <v>80</v>
      </c>
      <c r="H16" s="4">
        <v>45</v>
      </c>
      <c r="I16" s="4">
        <v>50</v>
      </c>
      <c r="J16" s="4">
        <v>40</v>
      </c>
      <c r="K16" s="4">
        <f t="shared" si="0"/>
        <v>265</v>
      </c>
      <c r="L16" s="5">
        <f>RANK(K16,$K$6:K$25,0)</f>
        <v>4</v>
      </c>
      <c r="M16" s="4" t="s">
        <v>199</v>
      </c>
      <c r="N16" s="4">
        <v>7</v>
      </c>
    </row>
    <row r="17" spans="3:14" ht="15.75">
      <c r="C17" s="1">
        <v>11</v>
      </c>
      <c r="D17" s="4" t="s">
        <v>82</v>
      </c>
      <c r="E17" s="4" t="s">
        <v>32</v>
      </c>
      <c r="F17" s="4">
        <v>60</v>
      </c>
      <c r="G17" s="4">
        <v>0</v>
      </c>
      <c r="H17" s="4">
        <v>0</v>
      </c>
      <c r="I17" s="4">
        <v>0</v>
      </c>
      <c r="J17" s="4">
        <v>0</v>
      </c>
      <c r="K17" s="4">
        <f t="shared" si="0"/>
        <v>60</v>
      </c>
      <c r="L17" s="5">
        <f>RANK(K17,$K$6:K$25,0)</f>
        <v>10</v>
      </c>
      <c r="M17" s="4" t="s">
        <v>261</v>
      </c>
      <c r="N17" s="4">
        <v>1</v>
      </c>
    </row>
    <row r="18" spans="3:14" ht="15.75">
      <c r="C18" s="1">
        <v>12</v>
      </c>
      <c r="D18" s="4" t="s">
        <v>121</v>
      </c>
      <c r="E18" s="4" t="s">
        <v>19</v>
      </c>
      <c r="F18" s="4">
        <v>40</v>
      </c>
      <c r="G18" s="4">
        <v>40</v>
      </c>
      <c r="H18" s="4">
        <v>40</v>
      </c>
      <c r="I18" s="4">
        <v>0</v>
      </c>
      <c r="J18" s="4">
        <v>0</v>
      </c>
      <c r="K18" s="4">
        <f t="shared" si="0"/>
        <v>120</v>
      </c>
      <c r="L18" s="5">
        <f>RANK(K18,$K$6:K$25,0)</f>
        <v>7</v>
      </c>
      <c r="M18" s="4" t="s">
        <v>200</v>
      </c>
      <c r="N18" s="4">
        <v>4</v>
      </c>
    </row>
    <row r="19" spans="3:14" ht="15.75">
      <c r="C19" s="1">
        <v>13</v>
      </c>
      <c r="D19" s="4" t="s">
        <v>123</v>
      </c>
      <c r="E19" s="4" t="s">
        <v>50</v>
      </c>
      <c r="F19" s="4">
        <v>22</v>
      </c>
      <c r="G19" s="4">
        <v>36</v>
      </c>
      <c r="H19" s="4">
        <v>0</v>
      </c>
      <c r="I19" s="4">
        <v>40</v>
      </c>
      <c r="J19" s="4">
        <v>45</v>
      </c>
      <c r="K19" s="4">
        <f t="shared" si="0"/>
        <v>143</v>
      </c>
      <c r="L19" s="5">
        <f>RANK(K19,$K$6:K$25,0)</f>
        <v>6</v>
      </c>
      <c r="M19" s="4" t="s">
        <v>201</v>
      </c>
      <c r="N19" s="4">
        <v>5</v>
      </c>
    </row>
    <row r="20" spans="3:14" ht="15.75">
      <c r="C20" s="1">
        <v>14</v>
      </c>
      <c r="D20" s="4" t="s">
        <v>87</v>
      </c>
      <c r="E20" s="4" t="s">
        <v>15</v>
      </c>
      <c r="F20" s="4">
        <v>20</v>
      </c>
      <c r="G20" s="4">
        <v>0</v>
      </c>
      <c r="H20" s="4">
        <v>0</v>
      </c>
      <c r="I20" s="4">
        <v>0</v>
      </c>
      <c r="J20" s="4">
        <v>36</v>
      </c>
      <c r="K20" s="4">
        <f t="shared" si="0"/>
        <v>56</v>
      </c>
      <c r="L20" s="5">
        <f>RANK(K20,$K$6:K$25,0)</f>
        <v>11</v>
      </c>
      <c r="M20" s="4" t="s">
        <v>198</v>
      </c>
      <c r="N20" s="4">
        <v>0</v>
      </c>
    </row>
    <row r="21" spans="3:14" ht="15.75">
      <c r="C21" s="1">
        <v>15</v>
      </c>
      <c r="D21" s="4" t="s">
        <v>30</v>
      </c>
      <c r="E21" s="4" t="s">
        <v>33</v>
      </c>
      <c r="F21" s="4">
        <v>16</v>
      </c>
      <c r="G21" s="4">
        <v>0</v>
      </c>
      <c r="H21" s="4">
        <v>36</v>
      </c>
      <c r="I21" s="4">
        <v>0</v>
      </c>
      <c r="J21" s="4">
        <v>0</v>
      </c>
      <c r="K21" s="4">
        <f t="shared" si="0"/>
        <v>52</v>
      </c>
      <c r="L21" s="5">
        <f>RANK(K21,$K$6:K$25,0)</f>
        <v>12</v>
      </c>
      <c r="M21" s="4" t="s">
        <v>200</v>
      </c>
      <c r="N21" s="4">
        <v>0</v>
      </c>
    </row>
    <row r="22" spans="3:14" ht="15.75">
      <c r="C22" s="1">
        <v>16</v>
      </c>
      <c r="D22" s="4" t="s">
        <v>124</v>
      </c>
      <c r="E22" s="4" t="s">
        <v>23</v>
      </c>
      <c r="F22" s="4">
        <v>15</v>
      </c>
      <c r="G22" s="4">
        <v>0</v>
      </c>
      <c r="H22" s="4">
        <v>0</v>
      </c>
      <c r="I22" s="4">
        <v>0</v>
      </c>
      <c r="J22" s="4">
        <v>0</v>
      </c>
      <c r="K22" s="4">
        <f t="shared" si="0"/>
        <v>15</v>
      </c>
      <c r="L22" s="5">
        <f>RANK(K22,$K$6:K$25,0)</f>
        <v>18</v>
      </c>
      <c r="M22" s="4"/>
      <c r="N22" s="4">
        <v>0</v>
      </c>
    </row>
    <row r="23" spans="3:14" ht="15.75">
      <c r="C23" s="1">
        <v>17</v>
      </c>
      <c r="D23" s="4" t="s">
        <v>125</v>
      </c>
      <c r="E23" s="4" t="s">
        <v>126</v>
      </c>
      <c r="F23" s="4">
        <v>14</v>
      </c>
      <c r="G23" s="4">
        <v>0</v>
      </c>
      <c r="H23" s="4">
        <v>0</v>
      </c>
      <c r="I23" s="4">
        <v>0</v>
      </c>
      <c r="J23" s="4">
        <v>0</v>
      </c>
      <c r="K23" s="4">
        <f t="shared" si="0"/>
        <v>14</v>
      </c>
      <c r="L23" s="5">
        <f>RANK(K23,$K$6:K$25,0)</f>
        <v>19</v>
      </c>
      <c r="M23" s="4"/>
      <c r="N23" s="4">
        <v>0</v>
      </c>
    </row>
    <row r="24" spans="3:14" ht="15.75">
      <c r="C24" s="1">
        <v>18</v>
      </c>
      <c r="D24" s="7" t="s">
        <v>52</v>
      </c>
      <c r="E24" s="7" t="s">
        <v>23</v>
      </c>
      <c r="F24" s="7">
        <v>0</v>
      </c>
      <c r="G24" s="4">
        <v>45</v>
      </c>
      <c r="H24" s="4">
        <v>0</v>
      </c>
      <c r="I24" s="4">
        <v>36</v>
      </c>
      <c r="J24" s="4">
        <v>0</v>
      </c>
      <c r="K24" s="4">
        <f t="shared" si="0"/>
        <v>81</v>
      </c>
      <c r="L24" s="5">
        <f>RANK(K24,$K$6:K$25,0)</f>
        <v>9</v>
      </c>
      <c r="M24" s="4" t="s">
        <v>202</v>
      </c>
      <c r="N24" s="4">
        <v>2</v>
      </c>
    </row>
    <row r="25" spans="3:14" ht="15.75">
      <c r="C25" s="1">
        <v>19</v>
      </c>
      <c r="D25" s="7" t="s">
        <v>30</v>
      </c>
      <c r="E25" s="7" t="s">
        <v>19</v>
      </c>
      <c r="F25" s="7">
        <v>0</v>
      </c>
      <c r="G25" s="7">
        <v>0</v>
      </c>
      <c r="H25" s="7">
        <v>0</v>
      </c>
      <c r="I25" s="7">
        <v>32</v>
      </c>
      <c r="J25" s="7">
        <v>0</v>
      </c>
      <c r="K25" s="7">
        <v>32</v>
      </c>
      <c r="L25" s="5">
        <f>RANK(K25,$K$6:K$25,0)</f>
        <v>14</v>
      </c>
      <c r="M25" s="7" t="s">
        <v>202</v>
      </c>
      <c r="N25" s="7">
        <v>0</v>
      </c>
    </row>
    <row r="26" spans="3:14" ht="15.75">
      <c r="C26" s="1">
        <v>20</v>
      </c>
      <c r="D26" s="7" t="s">
        <v>247</v>
      </c>
      <c r="E26" s="7" t="s">
        <v>46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29</v>
      </c>
      <c r="L26" s="5">
        <f>RANK(K26,$K$6:K$25,0)</f>
        <v>16</v>
      </c>
      <c r="M26" s="7" t="s">
        <v>198</v>
      </c>
      <c r="N26" s="7">
        <v>0</v>
      </c>
    </row>
  </sheetData>
  <mergeCells count="2">
    <mergeCell ref="E4:I4"/>
    <mergeCell ref="D3:L3"/>
  </mergeCells>
  <conditionalFormatting sqref="L7:L26">
    <cfRule type="colorScale" priority="12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5:O34"/>
  <sheetViews>
    <sheetView topLeftCell="A15" workbookViewId="0">
      <selection activeCell="J30" sqref="J30"/>
    </sheetView>
  </sheetViews>
  <sheetFormatPr defaultRowHeight="15"/>
  <cols>
    <col min="2" max="2" width="9" customWidth="1"/>
    <col min="3" max="3" width="0.7109375" hidden="1" customWidth="1"/>
    <col min="4" max="4" width="9.7109375" customWidth="1"/>
    <col min="5" max="5" width="15.85546875" customWidth="1"/>
    <col min="6" max="6" width="13" customWidth="1"/>
    <col min="7" max="7" width="12.5703125" customWidth="1"/>
    <col min="8" max="9" width="13" customWidth="1"/>
    <col min="10" max="11" width="14.140625" customWidth="1"/>
    <col min="12" max="12" width="13.7109375" customWidth="1"/>
    <col min="13" max="13" width="12.140625" customWidth="1"/>
    <col min="14" max="14" width="23.140625" customWidth="1"/>
  </cols>
  <sheetData>
    <row r="5" spans="4:15" ht="26.25">
      <c r="E5" s="15" t="s">
        <v>114</v>
      </c>
      <c r="F5" s="15"/>
      <c r="G5" s="15"/>
      <c r="H5" s="15"/>
      <c r="I5" s="15"/>
      <c r="J5" s="15"/>
      <c r="K5" s="15"/>
      <c r="L5" s="15"/>
      <c r="M5" s="15"/>
    </row>
    <row r="6" spans="4:15" ht="21">
      <c r="F6" s="14" t="s">
        <v>129</v>
      </c>
      <c r="G6" s="14"/>
      <c r="H6" s="14"/>
      <c r="I6" s="14"/>
      <c r="J6" s="14"/>
      <c r="K6" s="13"/>
    </row>
    <row r="8" spans="4:15" ht="15.75">
      <c r="D8" s="1" t="s">
        <v>0</v>
      </c>
      <c r="E8" s="2" t="s">
        <v>1</v>
      </c>
      <c r="F8" s="2" t="s">
        <v>2</v>
      </c>
      <c r="G8" s="2" t="s">
        <v>3</v>
      </c>
      <c r="H8" s="2" t="s">
        <v>4</v>
      </c>
      <c r="I8" s="2" t="s">
        <v>5</v>
      </c>
      <c r="J8" s="2" t="s">
        <v>6</v>
      </c>
      <c r="K8" s="2" t="s">
        <v>232</v>
      </c>
      <c r="L8" s="2" t="s">
        <v>7</v>
      </c>
      <c r="M8" s="2" t="s">
        <v>11</v>
      </c>
      <c r="N8" s="2" t="s">
        <v>66</v>
      </c>
      <c r="O8" s="2" t="s">
        <v>68</v>
      </c>
    </row>
    <row r="9" spans="4:15" ht="15.75">
      <c r="D9" s="1">
        <v>1</v>
      </c>
      <c r="E9" s="4" t="s">
        <v>109</v>
      </c>
      <c r="F9" s="4" t="s">
        <v>130</v>
      </c>
      <c r="G9" s="4">
        <v>60</v>
      </c>
      <c r="H9" s="4">
        <v>40</v>
      </c>
      <c r="I9" s="4">
        <v>60</v>
      </c>
      <c r="J9" s="4">
        <v>80</v>
      </c>
      <c r="K9" s="4">
        <v>45</v>
      </c>
      <c r="L9" s="4">
        <f>$J9+$G9+$H9+$I9+$K9</f>
        <v>285</v>
      </c>
      <c r="M9" s="5">
        <f>RANK(L9,$L$6:L$30,0)</f>
        <v>2</v>
      </c>
      <c r="N9" s="4" t="s">
        <v>203</v>
      </c>
      <c r="O9" s="4">
        <v>9</v>
      </c>
    </row>
    <row r="10" spans="4:15" ht="15.75">
      <c r="D10" s="1">
        <v>2</v>
      </c>
      <c r="E10" s="4" t="s">
        <v>47</v>
      </c>
      <c r="F10" s="4" t="s">
        <v>48</v>
      </c>
      <c r="G10" s="4">
        <v>100</v>
      </c>
      <c r="H10" s="4">
        <v>100</v>
      </c>
      <c r="I10" s="4">
        <v>100</v>
      </c>
      <c r="J10" s="4">
        <v>100</v>
      </c>
      <c r="K10" s="4">
        <v>100</v>
      </c>
      <c r="L10" s="4">
        <f t="shared" ref="L10:L32" si="0">$J10+$G10+$H10+$I10+$K10</f>
        <v>500</v>
      </c>
      <c r="M10" s="5">
        <f>RANK(L10,$L$6:L$30,0)</f>
        <v>1</v>
      </c>
      <c r="N10" s="4" t="s">
        <v>72</v>
      </c>
      <c r="O10" s="4">
        <v>10</v>
      </c>
    </row>
    <row r="11" spans="4:15" ht="15.75">
      <c r="D11" s="1">
        <v>3</v>
      </c>
      <c r="E11" s="4" t="s">
        <v>131</v>
      </c>
      <c r="F11" s="4" t="s">
        <v>33</v>
      </c>
      <c r="G11" s="4">
        <v>50</v>
      </c>
      <c r="H11" s="4">
        <v>0</v>
      </c>
      <c r="I11" s="4">
        <v>0</v>
      </c>
      <c r="J11" s="4">
        <v>0</v>
      </c>
      <c r="K11" s="4">
        <v>0</v>
      </c>
      <c r="L11" s="4">
        <f t="shared" si="0"/>
        <v>50</v>
      </c>
      <c r="M11" s="5">
        <f>RANK(L11,$L$6:L$30,0)</f>
        <v>14</v>
      </c>
      <c r="N11" s="4"/>
      <c r="O11" s="4">
        <v>0</v>
      </c>
    </row>
    <row r="12" spans="4:15" ht="15.75">
      <c r="D12" s="1">
        <v>4</v>
      </c>
      <c r="E12" s="4" t="s">
        <v>132</v>
      </c>
      <c r="F12" s="4" t="s">
        <v>57</v>
      </c>
      <c r="G12" s="4">
        <v>36</v>
      </c>
      <c r="H12" s="4">
        <v>50</v>
      </c>
      <c r="I12" s="4">
        <v>0</v>
      </c>
      <c r="J12" s="4">
        <v>60</v>
      </c>
      <c r="K12" s="4">
        <v>60</v>
      </c>
      <c r="L12" s="4">
        <f t="shared" si="0"/>
        <v>206</v>
      </c>
      <c r="M12" s="5">
        <f>RANK(L12,$L$6:L$30,0)</f>
        <v>5</v>
      </c>
      <c r="N12" s="4" t="s">
        <v>204</v>
      </c>
      <c r="O12" s="4">
        <v>6</v>
      </c>
    </row>
    <row r="13" spans="4:15" ht="15.75">
      <c r="D13" s="1">
        <v>5</v>
      </c>
      <c r="E13" s="4" t="s">
        <v>133</v>
      </c>
      <c r="F13" s="4" t="s">
        <v>53</v>
      </c>
      <c r="G13" s="4">
        <v>29</v>
      </c>
      <c r="H13" s="4">
        <v>60</v>
      </c>
      <c r="I13" s="4">
        <v>0</v>
      </c>
      <c r="J13" s="4">
        <v>29</v>
      </c>
      <c r="K13" s="4">
        <v>32</v>
      </c>
      <c r="L13" s="4">
        <f t="shared" si="0"/>
        <v>150</v>
      </c>
      <c r="M13" s="5">
        <f>RANK(L13,$L$6:L$30,0)</f>
        <v>8</v>
      </c>
      <c r="N13" s="4" t="s">
        <v>204</v>
      </c>
      <c r="O13" s="4">
        <v>3</v>
      </c>
    </row>
    <row r="14" spans="4:15" ht="15.75">
      <c r="D14" s="1">
        <v>6</v>
      </c>
      <c r="E14" s="4" t="s">
        <v>134</v>
      </c>
      <c r="F14" s="4" t="s">
        <v>32</v>
      </c>
      <c r="G14" s="4">
        <v>26</v>
      </c>
      <c r="H14" s="4">
        <v>0</v>
      </c>
      <c r="I14" s="4">
        <v>0</v>
      </c>
      <c r="J14" s="4">
        <v>0</v>
      </c>
      <c r="K14" s="4">
        <v>0</v>
      </c>
      <c r="L14" s="4">
        <f t="shared" si="0"/>
        <v>26</v>
      </c>
      <c r="M14" s="5">
        <f>RANK(L14,$L$6:L$30,0)</f>
        <v>16</v>
      </c>
      <c r="N14" s="4"/>
      <c r="O14" s="4">
        <v>0</v>
      </c>
    </row>
    <row r="15" spans="4:15" ht="15.75">
      <c r="D15" s="1">
        <v>7</v>
      </c>
      <c r="E15" s="4" t="s">
        <v>135</v>
      </c>
      <c r="F15" s="4" t="s">
        <v>44</v>
      </c>
      <c r="G15" s="4">
        <v>24</v>
      </c>
      <c r="H15" s="4">
        <v>0</v>
      </c>
      <c r="I15" s="4">
        <v>0</v>
      </c>
      <c r="J15" s="4">
        <v>0</v>
      </c>
      <c r="K15" s="4">
        <v>0</v>
      </c>
      <c r="L15" s="4">
        <f t="shared" si="0"/>
        <v>24</v>
      </c>
      <c r="M15" s="5">
        <f>RANK(L15,$L$6:L$30,0)</f>
        <v>17</v>
      </c>
      <c r="N15" s="4" t="s">
        <v>220</v>
      </c>
      <c r="O15" s="4">
        <v>0</v>
      </c>
    </row>
    <row r="16" spans="4:15" ht="15.75">
      <c r="D16" s="1">
        <v>8</v>
      </c>
      <c r="E16" s="4" t="s">
        <v>136</v>
      </c>
      <c r="F16" s="4" t="s">
        <v>51</v>
      </c>
      <c r="G16" s="4">
        <v>22</v>
      </c>
      <c r="H16" s="4">
        <v>0</v>
      </c>
      <c r="I16" s="4">
        <v>0</v>
      </c>
      <c r="J16" s="4">
        <v>0</v>
      </c>
      <c r="K16" s="4">
        <v>0</v>
      </c>
      <c r="L16" s="4">
        <f t="shared" si="0"/>
        <v>22</v>
      </c>
      <c r="M16" s="5">
        <f>RANK(L16,$L$6:L$30,0)</f>
        <v>18</v>
      </c>
      <c r="N16" s="4" t="s">
        <v>221</v>
      </c>
      <c r="O16" s="4">
        <v>0</v>
      </c>
    </row>
    <row r="17" spans="4:15" ht="15.75">
      <c r="D17" s="1">
        <v>10</v>
      </c>
      <c r="E17" s="4" t="s">
        <v>86</v>
      </c>
      <c r="F17" s="4" t="s">
        <v>55</v>
      </c>
      <c r="G17" s="4">
        <v>40</v>
      </c>
      <c r="H17" s="4">
        <v>24</v>
      </c>
      <c r="I17" s="4">
        <v>40</v>
      </c>
      <c r="J17" s="4">
        <v>45</v>
      </c>
      <c r="K17" s="4">
        <v>36</v>
      </c>
      <c r="L17" s="4">
        <f t="shared" si="0"/>
        <v>185</v>
      </c>
      <c r="M17" s="5">
        <f>RANK(L17,$L$6:L$30,0)</f>
        <v>6</v>
      </c>
      <c r="N17" s="4" t="s">
        <v>206</v>
      </c>
      <c r="O17" s="4">
        <v>5</v>
      </c>
    </row>
    <row r="18" spans="4:15" ht="15.75">
      <c r="D18" s="1">
        <v>11</v>
      </c>
      <c r="E18" s="4" t="s">
        <v>163</v>
      </c>
      <c r="F18" s="4" t="s">
        <v>90</v>
      </c>
      <c r="G18" s="4">
        <v>0</v>
      </c>
      <c r="H18" s="4">
        <v>80</v>
      </c>
      <c r="I18" s="4">
        <v>80</v>
      </c>
      <c r="J18" s="4">
        <v>0</v>
      </c>
      <c r="K18" s="4">
        <v>50</v>
      </c>
      <c r="L18" s="4">
        <f t="shared" si="0"/>
        <v>210</v>
      </c>
      <c r="M18" s="5">
        <f>RANK(L18,$L$6:L$30,0)</f>
        <v>4</v>
      </c>
      <c r="N18" s="4" t="s">
        <v>205</v>
      </c>
      <c r="O18" s="4">
        <v>7</v>
      </c>
    </row>
    <row r="19" spans="4:15" ht="15.75">
      <c r="D19" s="1">
        <v>12</v>
      </c>
      <c r="E19" s="4" t="s">
        <v>56</v>
      </c>
      <c r="F19" s="4" t="s">
        <v>19</v>
      </c>
      <c r="G19" s="4">
        <v>0</v>
      </c>
      <c r="H19" s="4">
        <v>36</v>
      </c>
      <c r="I19" s="4">
        <v>45</v>
      </c>
      <c r="J19" s="4">
        <v>36</v>
      </c>
      <c r="K19" s="4">
        <v>29</v>
      </c>
      <c r="L19" s="4">
        <f t="shared" si="0"/>
        <v>146</v>
      </c>
      <c r="M19" s="5">
        <f>RANK(L19,$L$6:L$30,0)</f>
        <v>9</v>
      </c>
      <c r="N19" s="4" t="s">
        <v>206</v>
      </c>
      <c r="O19" s="4">
        <v>2</v>
      </c>
    </row>
    <row r="20" spans="4:15" ht="15.75">
      <c r="D20" s="1">
        <v>13</v>
      </c>
      <c r="E20" s="4" t="s">
        <v>88</v>
      </c>
      <c r="F20" s="4" t="s">
        <v>15</v>
      </c>
      <c r="G20" s="4">
        <v>32</v>
      </c>
      <c r="H20" s="4">
        <v>45</v>
      </c>
      <c r="I20" s="4">
        <v>0</v>
      </c>
      <c r="J20" s="4">
        <v>0</v>
      </c>
      <c r="K20" s="4">
        <v>80</v>
      </c>
      <c r="L20" s="4">
        <f t="shared" si="0"/>
        <v>157</v>
      </c>
      <c r="M20" s="5">
        <f>RANK(L20,$L$6:L$30,0)</f>
        <v>7</v>
      </c>
      <c r="N20" s="4" t="s">
        <v>81</v>
      </c>
      <c r="O20" s="4">
        <v>4</v>
      </c>
    </row>
    <row r="21" spans="4:15" ht="15.75">
      <c r="D21" s="1">
        <v>14</v>
      </c>
      <c r="E21" s="4" t="s">
        <v>165</v>
      </c>
      <c r="F21" s="4" t="s">
        <v>32</v>
      </c>
      <c r="G21" s="4">
        <v>0</v>
      </c>
      <c r="H21" s="4">
        <v>22</v>
      </c>
      <c r="I21" s="4">
        <v>0</v>
      </c>
      <c r="J21" s="4">
        <v>0</v>
      </c>
      <c r="K21" s="4">
        <v>0</v>
      </c>
      <c r="L21" s="4">
        <f t="shared" si="0"/>
        <v>22</v>
      </c>
      <c r="M21" s="5">
        <f>RANK(L21,$L$6:L$30,0)</f>
        <v>18</v>
      </c>
      <c r="N21" s="4" t="s">
        <v>207</v>
      </c>
      <c r="O21" s="4">
        <v>0</v>
      </c>
    </row>
    <row r="22" spans="4:15" ht="15.75">
      <c r="D22" s="1">
        <v>15</v>
      </c>
      <c r="E22" s="4" t="s">
        <v>89</v>
      </c>
      <c r="F22" s="4" t="s">
        <v>90</v>
      </c>
      <c r="G22" s="4">
        <v>45</v>
      </c>
      <c r="H22" s="4">
        <v>32</v>
      </c>
      <c r="I22" s="4">
        <v>0</v>
      </c>
      <c r="J22" s="4">
        <v>0</v>
      </c>
      <c r="K22" s="4">
        <v>0</v>
      </c>
      <c r="L22" s="4">
        <f t="shared" si="0"/>
        <v>77</v>
      </c>
      <c r="M22" s="5">
        <f>RANK(L22,$L$6:L$30,0)</f>
        <v>10</v>
      </c>
      <c r="N22" s="4" t="s">
        <v>81</v>
      </c>
      <c r="O22" s="4">
        <v>1</v>
      </c>
    </row>
    <row r="23" spans="4:15" ht="15.75">
      <c r="D23" s="1">
        <v>16</v>
      </c>
      <c r="E23" s="4" t="s">
        <v>52</v>
      </c>
      <c r="F23" s="4" t="s">
        <v>27</v>
      </c>
      <c r="G23" s="4">
        <v>0</v>
      </c>
      <c r="H23" s="4">
        <v>18</v>
      </c>
      <c r="I23" s="4">
        <v>0</v>
      </c>
      <c r="J23" s="4">
        <v>24</v>
      </c>
      <c r="K23" s="4">
        <v>0</v>
      </c>
      <c r="L23" s="4">
        <f t="shared" si="0"/>
        <v>42</v>
      </c>
      <c r="M23" s="5">
        <f>RANK(L23,$L$6:L$30,0)</f>
        <v>15</v>
      </c>
      <c r="N23" s="4" t="s">
        <v>71</v>
      </c>
      <c r="O23" s="4">
        <v>0</v>
      </c>
    </row>
    <row r="24" spans="4:15" ht="15.75">
      <c r="D24" s="1">
        <v>17</v>
      </c>
      <c r="E24" s="4" t="s">
        <v>85</v>
      </c>
      <c r="F24" s="4" t="s">
        <v>92</v>
      </c>
      <c r="G24" s="4">
        <v>0</v>
      </c>
      <c r="H24" s="4">
        <v>20</v>
      </c>
      <c r="I24" s="4">
        <v>0</v>
      </c>
      <c r="J24" s="4">
        <v>0</v>
      </c>
      <c r="K24" s="4">
        <v>0</v>
      </c>
      <c r="L24" s="4">
        <f t="shared" si="0"/>
        <v>20</v>
      </c>
      <c r="M24" s="5">
        <f>RANK(L24,$L$6:L$30,0)</f>
        <v>20</v>
      </c>
      <c r="N24" s="4" t="s">
        <v>81</v>
      </c>
      <c r="O24" s="4">
        <v>0</v>
      </c>
    </row>
    <row r="25" spans="4:15" ht="15.75">
      <c r="D25" s="1">
        <v>18</v>
      </c>
      <c r="E25" s="4" t="s">
        <v>37</v>
      </c>
      <c r="F25" s="4" t="s">
        <v>26</v>
      </c>
      <c r="G25" s="4">
        <v>20</v>
      </c>
      <c r="H25" s="4">
        <v>16</v>
      </c>
      <c r="I25" s="4">
        <v>36</v>
      </c>
      <c r="J25" s="4">
        <v>0</v>
      </c>
      <c r="K25" s="4">
        <v>0</v>
      </c>
      <c r="L25" s="4">
        <f t="shared" si="0"/>
        <v>72</v>
      </c>
      <c r="M25" s="5">
        <f>RANK(L25,$L$6:L$30,0)</f>
        <v>11</v>
      </c>
      <c r="N25" s="4" t="s">
        <v>73</v>
      </c>
      <c r="O25" s="4">
        <v>0</v>
      </c>
    </row>
    <row r="26" spans="4:15" ht="15.75">
      <c r="D26" s="1">
        <v>19</v>
      </c>
      <c r="E26" s="4" t="s">
        <v>49</v>
      </c>
      <c r="F26" s="4" t="s">
        <v>50</v>
      </c>
      <c r="G26" s="4">
        <v>80</v>
      </c>
      <c r="H26" s="4">
        <v>14</v>
      </c>
      <c r="I26" s="4">
        <v>50</v>
      </c>
      <c r="J26" s="4">
        <v>40</v>
      </c>
      <c r="K26" s="4">
        <v>40</v>
      </c>
      <c r="L26" s="4">
        <f t="shared" si="0"/>
        <v>224</v>
      </c>
      <c r="M26" s="5">
        <f>RANK(L26,$L$6:L$30,0)</f>
        <v>3</v>
      </c>
      <c r="N26" s="4" t="s">
        <v>71</v>
      </c>
      <c r="O26" s="4">
        <v>8</v>
      </c>
    </row>
    <row r="27" spans="4:15" ht="15.75">
      <c r="D27" s="1">
        <v>20</v>
      </c>
      <c r="E27" s="4" t="s">
        <v>164</v>
      </c>
      <c r="F27" s="4" t="s">
        <v>9</v>
      </c>
      <c r="G27" s="4">
        <v>0</v>
      </c>
      <c r="H27" s="4">
        <v>29</v>
      </c>
      <c r="I27" s="4">
        <v>0</v>
      </c>
      <c r="J27" s="4">
        <v>26</v>
      </c>
      <c r="K27" s="4">
        <v>0</v>
      </c>
      <c r="L27" s="4">
        <f t="shared" si="0"/>
        <v>55</v>
      </c>
      <c r="M27" s="5">
        <f>RANK(L27,$L$6:L$30,0)</f>
        <v>13</v>
      </c>
      <c r="N27" s="4" t="s">
        <v>204</v>
      </c>
      <c r="O27" s="4">
        <v>0</v>
      </c>
    </row>
    <row r="28" spans="4:15" ht="15.75">
      <c r="D28" s="1">
        <v>21</v>
      </c>
      <c r="E28" s="4" t="s">
        <v>110</v>
      </c>
      <c r="F28" s="4" t="s">
        <v>111</v>
      </c>
      <c r="G28" s="4">
        <v>0</v>
      </c>
      <c r="H28" s="4">
        <v>13</v>
      </c>
      <c r="I28" s="4">
        <v>0</v>
      </c>
      <c r="J28" s="4">
        <v>0</v>
      </c>
      <c r="K28" s="4">
        <v>0</v>
      </c>
      <c r="L28" s="4">
        <f t="shared" si="0"/>
        <v>13</v>
      </c>
      <c r="M28" s="5">
        <f>RANK(L28,$L$6:L$30,0)</f>
        <v>22</v>
      </c>
      <c r="N28" s="4" t="s">
        <v>106</v>
      </c>
      <c r="O28" s="4">
        <v>0</v>
      </c>
    </row>
    <row r="29" spans="4:15" ht="15.75">
      <c r="D29" s="1">
        <v>22</v>
      </c>
      <c r="E29" s="4" t="s">
        <v>63</v>
      </c>
      <c r="F29" s="4" t="s">
        <v>44</v>
      </c>
      <c r="G29" s="4">
        <v>0</v>
      </c>
      <c r="H29" s="4">
        <v>15</v>
      </c>
      <c r="I29" s="4">
        <v>0</v>
      </c>
      <c r="J29" s="4">
        <v>0</v>
      </c>
      <c r="K29" s="4">
        <v>0</v>
      </c>
      <c r="L29" s="4">
        <f t="shared" si="0"/>
        <v>15</v>
      </c>
      <c r="M29" s="5">
        <f>RANK(L29,$L$6:L$30,0)</f>
        <v>21</v>
      </c>
      <c r="N29" s="4" t="s">
        <v>106</v>
      </c>
      <c r="O29" s="4">
        <v>0</v>
      </c>
    </row>
    <row r="30" spans="4:15" ht="15.75">
      <c r="D30" s="1">
        <v>23</v>
      </c>
      <c r="E30" s="4" t="s">
        <v>8</v>
      </c>
      <c r="F30" s="4" t="s">
        <v>53</v>
      </c>
      <c r="G30" s="4">
        <v>0</v>
      </c>
      <c r="H30" s="4">
        <v>26</v>
      </c>
      <c r="I30" s="4">
        <v>0</v>
      </c>
      <c r="J30" s="4">
        <v>32</v>
      </c>
      <c r="K30" s="4">
        <v>0</v>
      </c>
      <c r="L30" s="4">
        <f t="shared" si="0"/>
        <v>58</v>
      </c>
      <c r="M30" s="5">
        <f>RANK(L30,$L$6:L$30,0)</f>
        <v>12</v>
      </c>
      <c r="N30" s="4" t="s">
        <v>71</v>
      </c>
      <c r="O30" s="4">
        <v>0</v>
      </c>
    </row>
    <row r="31" spans="4:15" ht="15.75">
      <c r="D31" s="1">
        <v>24</v>
      </c>
      <c r="E31" s="7" t="s">
        <v>241</v>
      </c>
      <c r="F31" s="7" t="s">
        <v>242</v>
      </c>
      <c r="G31" s="7">
        <v>0</v>
      </c>
      <c r="H31" s="7">
        <v>0</v>
      </c>
      <c r="I31" s="7">
        <v>0</v>
      </c>
      <c r="J31" s="7">
        <v>50</v>
      </c>
      <c r="K31" s="7">
        <v>0</v>
      </c>
      <c r="L31" s="7">
        <f t="shared" si="0"/>
        <v>50</v>
      </c>
      <c r="M31" s="5">
        <f>RANK(L31,$L$6:L$30,0)</f>
        <v>14</v>
      </c>
      <c r="N31" s="7" t="s">
        <v>204</v>
      </c>
      <c r="O31" s="7">
        <v>0</v>
      </c>
    </row>
    <row r="32" spans="4:15" ht="15.75">
      <c r="D32" s="1">
        <v>25</v>
      </c>
      <c r="E32" s="7" t="s">
        <v>248</v>
      </c>
      <c r="F32" s="7" t="s">
        <v>33</v>
      </c>
      <c r="G32" s="7">
        <v>0</v>
      </c>
      <c r="H32" s="7">
        <v>0</v>
      </c>
      <c r="I32" s="7">
        <v>0</v>
      </c>
      <c r="J32" s="7">
        <v>0</v>
      </c>
      <c r="K32" s="7">
        <v>26</v>
      </c>
      <c r="L32" s="7">
        <f t="shared" si="0"/>
        <v>26</v>
      </c>
      <c r="M32" s="5">
        <f>RANK(L32,$L$6:L$30,0)</f>
        <v>16</v>
      </c>
      <c r="N32" s="7" t="s">
        <v>250</v>
      </c>
      <c r="O32" s="7">
        <v>0</v>
      </c>
    </row>
    <row r="33" spans="4:15" ht="15.75">
      <c r="D33" s="1">
        <v>26</v>
      </c>
      <c r="E33" s="7" t="s">
        <v>251</v>
      </c>
      <c r="F33" s="7" t="s">
        <v>252</v>
      </c>
      <c r="G33" s="7">
        <v>0</v>
      </c>
      <c r="H33" s="7">
        <v>0</v>
      </c>
      <c r="I33" s="7">
        <v>0</v>
      </c>
      <c r="J33" s="7">
        <v>0</v>
      </c>
      <c r="K33" s="7">
        <v>24</v>
      </c>
      <c r="L33" s="7">
        <v>24</v>
      </c>
      <c r="M33" s="5">
        <f>RANK(L33,$L$6:L$30,0)</f>
        <v>17</v>
      </c>
      <c r="N33" s="7" t="s">
        <v>81</v>
      </c>
      <c r="O33" s="7">
        <v>0</v>
      </c>
    </row>
    <row r="34" spans="4:1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</sheetData>
  <mergeCells count="2">
    <mergeCell ref="F6:J6"/>
    <mergeCell ref="E5:M5"/>
  </mergeCells>
  <conditionalFormatting sqref="M9:M33">
    <cfRule type="colorScale" priority="29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D5:O15"/>
  <sheetViews>
    <sheetView topLeftCell="A8" workbookViewId="0">
      <selection activeCell="N14" sqref="N14"/>
    </sheetView>
  </sheetViews>
  <sheetFormatPr defaultRowHeight="15"/>
  <cols>
    <col min="3" max="3" width="3.140625" customWidth="1"/>
    <col min="5" max="5" width="13.42578125" customWidth="1"/>
    <col min="6" max="6" width="13" customWidth="1"/>
    <col min="7" max="7" width="11.28515625" customWidth="1"/>
    <col min="8" max="9" width="12.42578125" customWidth="1"/>
    <col min="10" max="11" width="12.5703125" customWidth="1"/>
    <col min="12" max="12" width="15.42578125" customWidth="1"/>
    <col min="13" max="13" width="10.5703125" customWidth="1"/>
    <col min="14" max="14" width="21.85546875" customWidth="1"/>
  </cols>
  <sheetData>
    <row r="5" spans="4:15" ht="26.25">
      <c r="D5" s="15" t="s">
        <v>114</v>
      </c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4:15" ht="21">
      <c r="F6" s="14" t="s">
        <v>13</v>
      </c>
      <c r="G6" s="14"/>
      <c r="H6" s="14"/>
      <c r="I6" s="14"/>
      <c r="J6" s="14"/>
      <c r="K6" s="13"/>
    </row>
    <row r="8" spans="4:15" ht="15.75">
      <c r="D8" s="1" t="s">
        <v>0</v>
      </c>
      <c r="E8" s="2" t="s">
        <v>1</v>
      </c>
      <c r="F8" s="2" t="s">
        <v>2</v>
      </c>
      <c r="G8" s="2" t="s">
        <v>3</v>
      </c>
      <c r="H8" s="2" t="s">
        <v>4</v>
      </c>
      <c r="I8" s="2" t="s">
        <v>5</v>
      </c>
      <c r="J8" s="2" t="s">
        <v>6</v>
      </c>
      <c r="K8" s="2" t="s">
        <v>232</v>
      </c>
      <c r="L8" s="2" t="s">
        <v>7</v>
      </c>
      <c r="M8" s="2" t="s">
        <v>11</v>
      </c>
      <c r="N8" s="2" t="s">
        <v>66</v>
      </c>
      <c r="O8" s="2" t="s">
        <v>68</v>
      </c>
    </row>
    <row r="9" spans="4:15" ht="15.75">
      <c r="D9" s="1">
        <v>1</v>
      </c>
      <c r="E9" s="4" t="s">
        <v>39</v>
      </c>
      <c r="F9" s="4" t="s">
        <v>40</v>
      </c>
      <c r="G9" s="4">
        <v>80</v>
      </c>
      <c r="H9" s="4">
        <v>50</v>
      </c>
      <c r="I9" s="4">
        <v>0</v>
      </c>
      <c r="J9" s="4">
        <v>0</v>
      </c>
      <c r="K9" s="4">
        <v>50</v>
      </c>
      <c r="L9" s="4">
        <f>$J9+$G9+$H9+$I9+$K9</f>
        <v>180</v>
      </c>
      <c r="M9" s="5">
        <f>RANK(L9:L$15,L$9:L$15,0)</f>
        <v>4</v>
      </c>
      <c r="N9" s="4" t="s">
        <v>208</v>
      </c>
      <c r="O9" s="4">
        <v>7</v>
      </c>
    </row>
    <row r="10" spans="4:15" ht="15.75">
      <c r="D10" s="12">
        <v>2</v>
      </c>
      <c r="E10" s="4" t="s">
        <v>20</v>
      </c>
      <c r="F10" s="4" t="s">
        <v>36</v>
      </c>
      <c r="G10" s="4">
        <v>100</v>
      </c>
      <c r="H10" s="4">
        <v>80</v>
      </c>
      <c r="I10" s="4">
        <v>100</v>
      </c>
      <c r="J10" s="4">
        <v>100</v>
      </c>
      <c r="K10" s="4">
        <v>100</v>
      </c>
      <c r="L10" s="4">
        <f t="shared" ref="L10:L15" si="0">$J10+$G10+$H10+$I10+$K10</f>
        <v>480</v>
      </c>
      <c r="M10" s="5">
        <f>RANK(L10:L$15,L$9:L$15,0)</f>
        <v>1</v>
      </c>
      <c r="N10" s="4" t="s">
        <v>77</v>
      </c>
      <c r="O10" s="4">
        <v>10</v>
      </c>
    </row>
    <row r="11" spans="4:15" ht="15.75">
      <c r="D11" s="12">
        <v>3</v>
      </c>
      <c r="E11" s="4" t="s">
        <v>75</v>
      </c>
      <c r="F11" s="4" t="s">
        <v>76</v>
      </c>
      <c r="G11" s="4">
        <v>60</v>
      </c>
      <c r="H11" s="4">
        <v>60</v>
      </c>
      <c r="I11" s="4">
        <v>60</v>
      </c>
      <c r="J11" s="4">
        <v>60</v>
      </c>
      <c r="K11" s="4">
        <v>60</v>
      </c>
      <c r="L11" s="4">
        <f t="shared" si="0"/>
        <v>300</v>
      </c>
      <c r="M11" s="5">
        <f>RANK(L11:L$15,L$9:L$15,0)</f>
        <v>3</v>
      </c>
      <c r="N11" s="4" t="s">
        <v>101</v>
      </c>
      <c r="O11" s="4">
        <v>8</v>
      </c>
    </row>
    <row r="12" spans="4:15" ht="15.75">
      <c r="D12" s="12">
        <v>4</v>
      </c>
      <c r="E12" s="7" t="s">
        <v>37</v>
      </c>
      <c r="F12" s="7" t="s">
        <v>38</v>
      </c>
      <c r="G12" s="7">
        <v>50</v>
      </c>
      <c r="H12" s="7">
        <v>100</v>
      </c>
      <c r="I12" s="7">
        <v>80</v>
      </c>
      <c r="J12" s="4">
        <v>80</v>
      </c>
      <c r="K12" s="4">
        <v>80</v>
      </c>
      <c r="L12" s="4">
        <f t="shared" si="0"/>
        <v>390</v>
      </c>
      <c r="M12" s="5">
        <f>RANK(L12:L$15,L$9:L$15,0)</f>
        <v>2</v>
      </c>
      <c r="N12" s="7" t="s">
        <v>209</v>
      </c>
      <c r="O12" s="4">
        <v>9</v>
      </c>
    </row>
    <row r="13" spans="4:15" ht="15.75">
      <c r="D13" s="12">
        <v>5</v>
      </c>
      <c r="E13" s="7"/>
      <c r="F13" s="7"/>
      <c r="G13" s="7"/>
      <c r="H13" s="7"/>
      <c r="I13" s="7"/>
      <c r="J13" s="4"/>
      <c r="K13" s="4"/>
      <c r="L13" s="4">
        <f t="shared" si="0"/>
        <v>0</v>
      </c>
      <c r="M13" s="5"/>
      <c r="N13" s="7"/>
      <c r="O13" s="4"/>
    </row>
    <row r="14" spans="4:15" ht="15.75">
      <c r="D14" s="12">
        <v>6</v>
      </c>
      <c r="E14" s="7"/>
      <c r="F14" s="7"/>
      <c r="G14" s="7"/>
      <c r="H14" s="7"/>
      <c r="I14" s="7"/>
      <c r="J14" s="4"/>
      <c r="K14" s="4"/>
      <c r="L14" s="4">
        <f t="shared" si="0"/>
        <v>0</v>
      </c>
      <c r="M14" s="5"/>
      <c r="N14" s="7"/>
      <c r="O14" s="4"/>
    </row>
    <row r="15" spans="4:15" ht="15.75">
      <c r="D15" s="12">
        <v>7</v>
      </c>
      <c r="E15" s="7"/>
      <c r="F15" s="7"/>
      <c r="G15" s="7"/>
      <c r="H15" s="4"/>
      <c r="I15" s="7"/>
      <c r="J15" s="4"/>
      <c r="K15" s="4"/>
      <c r="L15" s="4">
        <f t="shared" si="0"/>
        <v>0</v>
      </c>
      <c r="M15" s="5"/>
      <c r="N15" s="4"/>
      <c r="O15" s="4"/>
    </row>
  </sheetData>
  <mergeCells count="2">
    <mergeCell ref="F6:J6"/>
    <mergeCell ref="D5:N5"/>
  </mergeCells>
  <conditionalFormatting sqref="M9:M15">
    <cfRule type="colorScale" priority="3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D5:O16"/>
  <sheetViews>
    <sheetView topLeftCell="A5" workbookViewId="0">
      <selection activeCell="M16" sqref="M16"/>
    </sheetView>
  </sheetViews>
  <sheetFormatPr defaultRowHeight="15"/>
  <cols>
    <col min="4" max="4" width="9.140625" customWidth="1"/>
    <col min="5" max="5" width="13.42578125" customWidth="1"/>
    <col min="6" max="6" width="12.42578125" customWidth="1"/>
    <col min="7" max="7" width="11.5703125" customWidth="1"/>
    <col min="8" max="8" width="11.85546875" customWidth="1"/>
    <col min="9" max="11" width="12.140625" customWidth="1"/>
    <col min="12" max="12" width="14.42578125" customWidth="1"/>
    <col min="14" max="14" width="27.28515625" customWidth="1"/>
  </cols>
  <sheetData>
    <row r="5" spans="4:15" ht="26.25">
      <c r="D5" s="15" t="s">
        <v>114</v>
      </c>
      <c r="E5" s="15"/>
      <c r="F5" s="15"/>
      <c r="G5" s="15"/>
      <c r="H5" s="15"/>
      <c r="I5" s="15"/>
      <c r="J5" s="15"/>
      <c r="K5" s="15"/>
      <c r="L5" s="15"/>
      <c r="M5" s="15"/>
    </row>
    <row r="6" spans="4:15" ht="21">
      <c r="F6" s="14" t="s">
        <v>14</v>
      </c>
      <c r="G6" s="14"/>
      <c r="H6" s="14"/>
      <c r="I6" s="14"/>
      <c r="J6" s="14"/>
      <c r="K6" s="13"/>
    </row>
    <row r="8" spans="4:15" ht="15.75">
      <c r="D8" s="1" t="s">
        <v>0</v>
      </c>
      <c r="E8" s="2" t="s">
        <v>1</v>
      </c>
      <c r="F8" s="2" t="s">
        <v>2</v>
      </c>
      <c r="G8" s="2" t="s">
        <v>3</v>
      </c>
      <c r="H8" s="2" t="s">
        <v>4</v>
      </c>
      <c r="I8" s="2" t="s">
        <v>5</v>
      </c>
      <c r="J8" s="2" t="s">
        <v>6</v>
      </c>
      <c r="K8" s="2" t="s">
        <v>232</v>
      </c>
      <c r="L8" s="2" t="s">
        <v>7</v>
      </c>
      <c r="M8" s="2" t="s">
        <v>11</v>
      </c>
      <c r="N8" s="2" t="s">
        <v>66</v>
      </c>
      <c r="O8" s="2" t="s">
        <v>68</v>
      </c>
    </row>
    <row r="9" spans="4:15" ht="15.75">
      <c r="D9" s="1">
        <v>1</v>
      </c>
      <c r="E9" s="4" t="s">
        <v>28</v>
      </c>
      <c r="F9" s="4" t="s">
        <v>62</v>
      </c>
      <c r="G9" s="4">
        <v>100</v>
      </c>
      <c r="H9" s="4">
        <v>80</v>
      </c>
      <c r="I9" s="4">
        <v>80</v>
      </c>
      <c r="J9" s="4">
        <v>100</v>
      </c>
      <c r="K9" s="4">
        <v>80</v>
      </c>
      <c r="L9" s="4">
        <f>$J9+$G9+$H9+$I9+$K9</f>
        <v>440</v>
      </c>
      <c r="M9" s="5">
        <f>RANK(L9:L$15,$L$9:L$15,0)</f>
        <v>1</v>
      </c>
      <c r="N9" s="4" t="s">
        <v>210</v>
      </c>
      <c r="O9" s="4">
        <v>10</v>
      </c>
    </row>
    <row r="10" spans="4:15" ht="15.75">
      <c r="D10" s="1">
        <v>2</v>
      </c>
      <c r="E10" s="4" t="s">
        <v>31</v>
      </c>
      <c r="F10" s="4" t="s">
        <v>62</v>
      </c>
      <c r="G10" s="4">
        <v>80</v>
      </c>
      <c r="H10" s="4">
        <v>45</v>
      </c>
      <c r="I10" s="4">
        <v>0</v>
      </c>
      <c r="J10" s="4">
        <v>80</v>
      </c>
      <c r="K10" s="4">
        <v>45</v>
      </c>
      <c r="L10" s="4">
        <f t="shared" ref="L10:L15" si="0">$J10+$G10+$H10+$I10+$K10</f>
        <v>250</v>
      </c>
      <c r="M10" s="5">
        <f>RANK(L10:L$15,$L$9:L$15,0)</f>
        <v>3</v>
      </c>
      <c r="N10" s="4" t="s">
        <v>197</v>
      </c>
      <c r="O10" s="4">
        <v>8</v>
      </c>
    </row>
    <row r="11" spans="4:15" ht="15.75">
      <c r="D11" s="1">
        <v>3</v>
      </c>
      <c r="E11" s="4" t="s">
        <v>127</v>
      </c>
      <c r="F11" s="4" t="s">
        <v>128</v>
      </c>
      <c r="G11" s="4">
        <v>60</v>
      </c>
      <c r="H11" s="4">
        <v>50</v>
      </c>
      <c r="I11" s="4">
        <v>60</v>
      </c>
      <c r="J11" s="4">
        <v>50</v>
      </c>
      <c r="K11" s="4">
        <v>60</v>
      </c>
      <c r="L11" s="4">
        <f t="shared" si="0"/>
        <v>280</v>
      </c>
      <c r="M11" s="5">
        <f>RANK(L11:L$15,$L$9:L$15,0)</f>
        <v>2</v>
      </c>
      <c r="N11" s="4" t="s">
        <v>201</v>
      </c>
      <c r="O11" s="4">
        <v>9</v>
      </c>
    </row>
    <row r="12" spans="4:15" ht="15.75">
      <c r="D12" s="1">
        <v>4</v>
      </c>
      <c r="E12" s="4" t="s">
        <v>162</v>
      </c>
      <c r="F12" s="4" t="s">
        <v>62</v>
      </c>
      <c r="G12" s="4">
        <v>0</v>
      </c>
      <c r="H12" s="4">
        <v>100</v>
      </c>
      <c r="I12" s="4">
        <v>0</v>
      </c>
      <c r="J12" s="4">
        <v>0</v>
      </c>
      <c r="K12" s="4">
        <v>100</v>
      </c>
      <c r="L12" s="4">
        <f t="shared" si="0"/>
        <v>200</v>
      </c>
      <c r="M12" s="5">
        <f>RANK(L12:L$15,$L$9:L$15,0)</f>
        <v>4</v>
      </c>
      <c r="N12" s="4" t="s">
        <v>211</v>
      </c>
      <c r="O12" s="4">
        <v>7</v>
      </c>
    </row>
    <row r="13" spans="4:15" ht="15.75">
      <c r="D13" s="1">
        <v>5</v>
      </c>
      <c r="E13" s="4" t="s">
        <v>64</v>
      </c>
      <c r="F13" s="4" t="s">
        <v>65</v>
      </c>
      <c r="G13" s="4">
        <v>0</v>
      </c>
      <c r="H13" s="4">
        <v>60</v>
      </c>
      <c r="I13" s="4">
        <v>0</v>
      </c>
      <c r="J13" s="4">
        <v>60</v>
      </c>
      <c r="K13" s="4">
        <v>50</v>
      </c>
      <c r="L13" s="4">
        <f t="shared" si="0"/>
        <v>170</v>
      </c>
      <c r="M13" s="5">
        <f>RANK(L13:L$15,$L$9:L$15,0)</f>
        <v>5</v>
      </c>
      <c r="N13" s="4" t="s">
        <v>197</v>
      </c>
      <c r="O13" s="4">
        <v>6</v>
      </c>
    </row>
    <row r="14" spans="4:15" ht="15.75">
      <c r="D14" s="1">
        <v>6</v>
      </c>
      <c r="E14" s="4" t="s">
        <v>82</v>
      </c>
      <c r="F14" s="4" t="s">
        <v>76</v>
      </c>
      <c r="G14" s="4">
        <v>0</v>
      </c>
      <c r="H14" s="4">
        <v>0</v>
      </c>
      <c r="I14" s="4">
        <v>100</v>
      </c>
      <c r="J14" s="4">
        <v>0</v>
      </c>
      <c r="K14" s="4">
        <v>0</v>
      </c>
      <c r="L14" s="4">
        <f t="shared" si="0"/>
        <v>100</v>
      </c>
      <c r="M14" s="5">
        <f>RANK(L14:L$15,$L$9:L$15,0)</f>
        <v>6</v>
      </c>
      <c r="N14" s="4" t="s">
        <v>223</v>
      </c>
      <c r="O14" s="4">
        <v>5</v>
      </c>
    </row>
    <row r="15" spans="4:15" ht="15.75">
      <c r="D15" s="1">
        <v>7</v>
      </c>
      <c r="E15" s="4" t="s">
        <v>56</v>
      </c>
      <c r="F15" s="4" t="s">
        <v>80</v>
      </c>
      <c r="G15" s="4">
        <v>0</v>
      </c>
      <c r="H15" s="4">
        <v>0</v>
      </c>
      <c r="I15" s="4">
        <v>0</v>
      </c>
      <c r="J15" s="4">
        <v>45</v>
      </c>
      <c r="K15" s="4">
        <v>0</v>
      </c>
      <c r="L15" s="4">
        <f t="shared" si="0"/>
        <v>45</v>
      </c>
      <c r="M15" s="5">
        <f>RANK(L15:L$15,$L$9:L$15,0)</f>
        <v>7</v>
      </c>
      <c r="N15" s="4" t="s">
        <v>197</v>
      </c>
      <c r="O15" s="4">
        <v>4</v>
      </c>
    </row>
    <row r="16" spans="4:15" ht="15.75">
      <c r="D16" s="4"/>
      <c r="E16" s="4"/>
      <c r="F16" s="4"/>
      <c r="G16" s="4"/>
      <c r="H16" s="4"/>
      <c r="I16" s="4"/>
      <c r="J16" s="4"/>
      <c r="K16" s="4"/>
      <c r="L16" s="4"/>
      <c r="M16" s="5"/>
      <c r="N16" s="4"/>
      <c r="O16" s="4"/>
    </row>
  </sheetData>
  <mergeCells count="2">
    <mergeCell ref="F6:J6"/>
    <mergeCell ref="D5:M5"/>
  </mergeCells>
  <conditionalFormatting sqref="M9:M16">
    <cfRule type="colorScale" priority="3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D6:O23"/>
  <sheetViews>
    <sheetView topLeftCell="A4" workbookViewId="0">
      <selection activeCell="O18" sqref="O18"/>
    </sheetView>
  </sheetViews>
  <sheetFormatPr defaultRowHeight="15"/>
  <cols>
    <col min="3" max="3" width="7.85546875" customWidth="1"/>
    <col min="5" max="5" width="12.85546875" customWidth="1"/>
    <col min="6" max="6" width="10.85546875" customWidth="1"/>
    <col min="7" max="7" width="11.5703125" customWidth="1"/>
    <col min="8" max="8" width="11.85546875" customWidth="1"/>
    <col min="9" max="9" width="12.140625" customWidth="1"/>
    <col min="10" max="11" width="12.28515625" customWidth="1"/>
    <col min="12" max="12" width="14.7109375" customWidth="1"/>
    <col min="14" max="14" width="22.7109375" customWidth="1"/>
  </cols>
  <sheetData>
    <row r="6" spans="4:15" ht="26.25">
      <c r="D6" s="15" t="s">
        <v>114</v>
      </c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4:15" ht="21">
      <c r="F7" s="14" t="s">
        <v>137</v>
      </c>
      <c r="G7" s="14"/>
      <c r="H7" s="14"/>
      <c r="I7" s="14"/>
      <c r="J7" s="14"/>
      <c r="K7" s="13"/>
    </row>
    <row r="9" spans="4:15" ht="15.75">
      <c r="D9" s="1" t="s">
        <v>0</v>
      </c>
      <c r="E9" s="3" t="s">
        <v>1</v>
      </c>
      <c r="F9" s="2" t="s">
        <v>2</v>
      </c>
      <c r="G9" s="2" t="s">
        <v>3</v>
      </c>
      <c r="H9" s="2" t="s">
        <v>4</v>
      </c>
      <c r="I9" s="2" t="s">
        <v>5</v>
      </c>
      <c r="J9" s="2" t="s">
        <v>6</v>
      </c>
      <c r="K9" s="2" t="s">
        <v>232</v>
      </c>
      <c r="L9" s="2" t="s">
        <v>7</v>
      </c>
      <c r="M9" s="2" t="s">
        <v>11</v>
      </c>
      <c r="N9" s="6" t="s">
        <v>66</v>
      </c>
      <c r="O9" s="6" t="s">
        <v>68</v>
      </c>
    </row>
    <row r="10" spans="4:15" ht="15.75">
      <c r="D10" s="1">
        <v>1</v>
      </c>
      <c r="E10" s="4" t="s">
        <v>59</v>
      </c>
      <c r="F10" s="4" t="s">
        <v>60</v>
      </c>
      <c r="G10" s="4">
        <v>100</v>
      </c>
      <c r="H10" s="4">
        <v>80</v>
      </c>
      <c r="I10" s="4">
        <v>0</v>
      </c>
      <c r="J10" s="4">
        <v>0</v>
      </c>
      <c r="K10" s="4">
        <v>0</v>
      </c>
      <c r="L10" s="4">
        <f>$H10+$G10+$I10+$J10+$K10</f>
        <v>180</v>
      </c>
      <c r="M10" s="5">
        <f>RANK(L10,$L$10:L$23,0)</f>
        <v>5</v>
      </c>
      <c r="N10" s="4" t="s">
        <v>67</v>
      </c>
      <c r="O10" s="4">
        <v>6</v>
      </c>
    </row>
    <row r="11" spans="4:15" ht="15.75">
      <c r="D11" s="1">
        <v>2</v>
      </c>
      <c r="E11" s="4" t="s">
        <v>61</v>
      </c>
      <c r="F11" s="4" t="s">
        <v>62</v>
      </c>
      <c r="G11" s="4">
        <v>0</v>
      </c>
      <c r="H11" s="4">
        <v>100</v>
      </c>
      <c r="I11" s="4">
        <v>0</v>
      </c>
      <c r="J11" s="4">
        <v>0</v>
      </c>
      <c r="K11" s="4">
        <v>0</v>
      </c>
      <c r="L11" s="4">
        <f t="shared" ref="L11:L23" si="0">$H11+$G11+$I11+$J11+$K11</f>
        <v>100</v>
      </c>
      <c r="M11" s="5">
        <f>RANK(L11,$L$10:L$23,0)</f>
        <v>9</v>
      </c>
      <c r="N11" s="4" t="s">
        <v>67</v>
      </c>
      <c r="O11" s="4">
        <v>2</v>
      </c>
    </row>
    <row r="12" spans="4:15" ht="15.75">
      <c r="D12" s="1">
        <v>3</v>
      </c>
      <c r="E12" s="4" t="s">
        <v>141</v>
      </c>
      <c r="F12" s="4" t="s">
        <v>60</v>
      </c>
      <c r="G12" s="4">
        <v>45</v>
      </c>
      <c r="H12" s="4">
        <v>32</v>
      </c>
      <c r="I12" s="4">
        <v>32</v>
      </c>
      <c r="J12" s="4">
        <v>60</v>
      </c>
      <c r="K12" s="4">
        <v>29</v>
      </c>
      <c r="L12" s="4">
        <f t="shared" si="0"/>
        <v>198</v>
      </c>
      <c r="M12" s="5">
        <f>RANK(L12,$L$10:L$23,0)</f>
        <v>4</v>
      </c>
      <c r="N12" s="4" t="s">
        <v>67</v>
      </c>
      <c r="O12" s="4">
        <v>7</v>
      </c>
    </row>
    <row r="13" spans="4:15" ht="15.75">
      <c r="D13" s="1">
        <v>4</v>
      </c>
      <c r="E13" s="4" t="s">
        <v>138</v>
      </c>
      <c r="F13" s="4" t="s">
        <v>139</v>
      </c>
      <c r="G13" s="4">
        <v>80</v>
      </c>
      <c r="H13" s="4">
        <v>36</v>
      </c>
      <c r="I13" s="4">
        <v>40</v>
      </c>
      <c r="J13" s="4">
        <v>100</v>
      </c>
      <c r="K13" s="4">
        <v>32</v>
      </c>
      <c r="L13" s="4">
        <f t="shared" si="0"/>
        <v>288</v>
      </c>
      <c r="M13" s="5">
        <f>RANK(L13,$L$10:L$23,0)</f>
        <v>1</v>
      </c>
      <c r="N13" s="4" t="s">
        <v>206</v>
      </c>
      <c r="O13" s="4">
        <v>10</v>
      </c>
    </row>
    <row r="14" spans="4:15" ht="15.75">
      <c r="D14" s="1">
        <v>5</v>
      </c>
      <c r="E14" s="4" t="s">
        <v>140</v>
      </c>
      <c r="F14" s="4" t="s">
        <v>227</v>
      </c>
      <c r="G14" s="4">
        <v>60</v>
      </c>
      <c r="H14" s="4">
        <v>0</v>
      </c>
      <c r="I14" s="4">
        <v>60</v>
      </c>
      <c r="J14" s="4">
        <v>80</v>
      </c>
      <c r="K14" s="4">
        <v>80</v>
      </c>
      <c r="L14" s="4">
        <f t="shared" si="0"/>
        <v>280</v>
      </c>
      <c r="M14" s="5">
        <f>RANK(L14,$L$10:L$23,0)</f>
        <v>2</v>
      </c>
      <c r="N14" s="4" t="s">
        <v>226</v>
      </c>
      <c r="O14" s="4">
        <v>9</v>
      </c>
    </row>
    <row r="15" spans="4:15" ht="15.75">
      <c r="D15" s="1">
        <v>6</v>
      </c>
      <c r="E15" s="4" t="s">
        <v>166</v>
      </c>
      <c r="F15" s="4" t="s">
        <v>157</v>
      </c>
      <c r="G15" s="4">
        <v>0</v>
      </c>
      <c r="H15" s="4">
        <v>60</v>
      </c>
      <c r="I15" s="4">
        <v>36</v>
      </c>
      <c r="J15" s="4">
        <v>0</v>
      </c>
      <c r="K15" s="4">
        <v>40</v>
      </c>
      <c r="L15" s="4">
        <f t="shared" si="0"/>
        <v>136</v>
      </c>
      <c r="M15" s="5">
        <f>RANK(L15,$L$10:L$23,0)</f>
        <v>7</v>
      </c>
      <c r="N15" s="4" t="s">
        <v>205</v>
      </c>
      <c r="O15" s="4">
        <v>4</v>
      </c>
    </row>
    <row r="16" spans="4:15" ht="15.75">
      <c r="D16" s="1">
        <v>7</v>
      </c>
      <c r="E16" s="4" t="s">
        <v>167</v>
      </c>
      <c r="F16" s="4" t="s">
        <v>168</v>
      </c>
      <c r="G16" s="4">
        <v>0</v>
      </c>
      <c r="H16" s="4">
        <v>50</v>
      </c>
      <c r="I16" s="4">
        <v>100</v>
      </c>
      <c r="J16" s="4">
        <v>0</v>
      </c>
      <c r="K16" s="4">
        <v>60</v>
      </c>
      <c r="L16" s="4">
        <f t="shared" si="0"/>
        <v>210</v>
      </c>
      <c r="M16" s="5">
        <f>RANK(L16,$L$10:L$23,0)</f>
        <v>3</v>
      </c>
      <c r="N16" s="4" t="s">
        <v>205</v>
      </c>
      <c r="O16" s="4">
        <v>8</v>
      </c>
    </row>
    <row r="17" spans="4:15" ht="15.75">
      <c r="D17" s="1">
        <v>8</v>
      </c>
      <c r="E17" s="4" t="s">
        <v>78</v>
      </c>
      <c r="F17" s="4" t="s">
        <v>79</v>
      </c>
      <c r="G17" s="4">
        <v>50</v>
      </c>
      <c r="H17" s="4">
        <v>0</v>
      </c>
      <c r="I17" s="4">
        <v>0</v>
      </c>
      <c r="J17" s="4">
        <v>0</v>
      </c>
      <c r="K17" s="4">
        <v>0</v>
      </c>
      <c r="L17" s="4">
        <f t="shared" si="0"/>
        <v>50</v>
      </c>
      <c r="M17" s="5">
        <f>RANK(L17,$L$10:L$23,0)</f>
        <v>12</v>
      </c>
      <c r="N17" s="4" t="s">
        <v>81</v>
      </c>
      <c r="O17" s="4">
        <v>0</v>
      </c>
    </row>
    <row r="18" spans="4:15" ht="15.75">
      <c r="D18" s="1">
        <v>10</v>
      </c>
      <c r="E18" s="4" t="s">
        <v>170</v>
      </c>
      <c r="F18" s="4" t="s">
        <v>171</v>
      </c>
      <c r="G18" s="4">
        <v>0</v>
      </c>
      <c r="H18" s="4">
        <v>40</v>
      </c>
      <c r="I18" s="4">
        <v>0</v>
      </c>
      <c r="J18" s="4">
        <v>0</v>
      </c>
      <c r="K18" s="4">
        <v>0</v>
      </c>
      <c r="L18" s="4">
        <f t="shared" si="0"/>
        <v>40</v>
      </c>
      <c r="M18" s="5">
        <f>RANK(L18,$L$10:L$23,0)</f>
        <v>13</v>
      </c>
      <c r="N18" s="4" t="s">
        <v>106</v>
      </c>
      <c r="O18" s="4">
        <v>0</v>
      </c>
    </row>
    <row r="19" spans="4:15" ht="15.75">
      <c r="D19" s="1">
        <v>11</v>
      </c>
      <c r="E19" s="4" t="s">
        <v>162</v>
      </c>
      <c r="F19" s="4" t="s">
        <v>169</v>
      </c>
      <c r="G19" s="4">
        <v>0</v>
      </c>
      <c r="H19" s="4">
        <v>45</v>
      </c>
      <c r="I19" s="4">
        <v>0</v>
      </c>
      <c r="J19" s="4">
        <v>0</v>
      </c>
      <c r="K19" s="4">
        <v>50</v>
      </c>
      <c r="L19" s="4">
        <f t="shared" si="0"/>
        <v>95</v>
      </c>
      <c r="M19" s="5">
        <f>RANK(L19,$L$10:L$23,0)</f>
        <v>10</v>
      </c>
      <c r="N19" s="4" t="s">
        <v>205</v>
      </c>
      <c r="O19" s="4">
        <v>1</v>
      </c>
    </row>
    <row r="20" spans="4:15" ht="15.75">
      <c r="D20" s="1">
        <v>12</v>
      </c>
      <c r="E20" s="4" t="s">
        <v>172</v>
      </c>
      <c r="F20" s="4" t="s">
        <v>173</v>
      </c>
      <c r="G20" s="4">
        <v>0</v>
      </c>
      <c r="H20" s="4">
        <v>29</v>
      </c>
      <c r="I20" s="4">
        <v>0</v>
      </c>
      <c r="J20" s="4">
        <v>0</v>
      </c>
      <c r="K20" s="4">
        <v>0</v>
      </c>
      <c r="L20" s="4">
        <f t="shared" si="0"/>
        <v>29</v>
      </c>
      <c r="M20" s="5">
        <f>RANK(L20,$L$10:L$23,0)</f>
        <v>14</v>
      </c>
      <c r="N20" s="4" t="s">
        <v>106</v>
      </c>
      <c r="O20" s="4">
        <v>0</v>
      </c>
    </row>
    <row r="21" spans="4:15" ht="15.75">
      <c r="D21" s="1">
        <v>13</v>
      </c>
      <c r="E21" s="7" t="s">
        <v>224</v>
      </c>
      <c r="F21" s="7" t="s">
        <v>225</v>
      </c>
      <c r="G21" s="7">
        <v>0</v>
      </c>
      <c r="H21" s="7">
        <v>0</v>
      </c>
      <c r="I21" s="7">
        <v>80</v>
      </c>
      <c r="J21" s="4">
        <v>0</v>
      </c>
      <c r="K21" s="4">
        <v>45</v>
      </c>
      <c r="L21" s="4">
        <f t="shared" si="0"/>
        <v>125</v>
      </c>
      <c r="M21" s="5">
        <f>RANK(L21,$L$10:L$23,0)</f>
        <v>8</v>
      </c>
      <c r="N21" s="7" t="s">
        <v>205</v>
      </c>
      <c r="O21" s="4">
        <v>3</v>
      </c>
    </row>
    <row r="22" spans="4:15" ht="15.75">
      <c r="D22" s="1">
        <v>14</v>
      </c>
      <c r="E22" s="7" t="s">
        <v>228</v>
      </c>
      <c r="F22" s="7" t="s">
        <v>158</v>
      </c>
      <c r="G22" s="7">
        <v>0</v>
      </c>
      <c r="H22" s="7">
        <v>0</v>
      </c>
      <c r="I22" s="7">
        <v>50</v>
      </c>
      <c r="J22" s="4">
        <v>0</v>
      </c>
      <c r="K22" s="4">
        <v>36</v>
      </c>
      <c r="L22" s="4">
        <f t="shared" si="0"/>
        <v>86</v>
      </c>
      <c r="M22" s="5">
        <f>RANK(L22,$L$10:L$23,0)</f>
        <v>11</v>
      </c>
      <c r="N22" s="7" t="s">
        <v>205</v>
      </c>
      <c r="O22" s="4">
        <v>0</v>
      </c>
    </row>
    <row r="23" spans="4:15" ht="15.75">
      <c r="D23" s="1">
        <v>15</v>
      </c>
      <c r="E23" s="7" t="s">
        <v>229</v>
      </c>
      <c r="F23" s="7" t="s">
        <v>62</v>
      </c>
      <c r="G23" s="7">
        <v>0</v>
      </c>
      <c r="H23" s="7">
        <v>0</v>
      </c>
      <c r="I23" s="7">
        <v>45</v>
      </c>
      <c r="J23" s="4">
        <v>0</v>
      </c>
      <c r="K23" s="4">
        <v>100</v>
      </c>
      <c r="L23" s="4">
        <f t="shared" si="0"/>
        <v>145</v>
      </c>
      <c r="M23" s="5">
        <f>RANK(L23,$L$10:L$23,0)</f>
        <v>6</v>
      </c>
      <c r="N23" s="4" t="s">
        <v>205</v>
      </c>
      <c r="O23" s="4">
        <v>5</v>
      </c>
    </row>
  </sheetData>
  <mergeCells count="2">
    <mergeCell ref="F7:J7"/>
    <mergeCell ref="D6:N6"/>
  </mergeCells>
  <conditionalFormatting sqref="M10:M23">
    <cfRule type="colorScale" priority="6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E4:P26"/>
  <sheetViews>
    <sheetView topLeftCell="C7" workbookViewId="0">
      <selection activeCell="J19" sqref="J19"/>
    </sheetView>
  </sheetViews>
  <sheetFormatPr defaultRowHeight="15"/>
  <cols>
    <col min="6" max="6" width="15.5703125" customWidth="1"/>
    <col min="7" max="7" width="13.7109375" customWidth="1"/>
    <col min="8" max="8" width="13.140625" customWidth="1"/>
    <col min="9" max="9" width="12.5703125" customWidth="1"/>
    <col min="10" max="10" width="12.7109375" customWidth="1"/>
    <col min="11" max="12" width="12.42578125" customWidth="1"/>
    <col min="13" max="14" width="13.7109375" customWidth="1"/>
    <col min="15" max="15" width="25.7109375" customWidth="1"/>
    <col min="16" max="16" width="7.28515625" customWidth="1"/>
  </cols>
  <sheetData>
    <row r="4" spans="5:16" ht="26.25">
      <c r="E4" s="15" t="s">
        <v>114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5:16" ht="21">
      <c r="G5" s="14" t="s">
        <v>142</v>
      </c>
      <c r="H5" s="14"/>
      <c r="I5" s="14"/>
      <c r="J5" s="14"/>
      <c r="K5" s="14"/>
      <c r="L5" s="13"/>
    </row>
    <row r="7" spans="5:16" ht="15.75">
      <c r="E7" s="1" t="s">
        <v>0</v>
      </c>
      <c r="F7" s="3" t="s">
        <v>1</v>
      </c>
      <c r="G7" s="2" t="s">
        <v>2</v>
      </c>
      <c r="H7" s="2" t="s">
        <v>3</v>
      </c>
      <c r="I7" s="2" t="s">
        <v>4</v>
      </c>
      <c r="J7" s="2" t="s">
        <v>5</v>
      </c>
      <c r="K7" s="2" t="s">
        <v>6</v>
      </c>
      <c r="L7" s="2" t="s">
        <v>232</v>
      </c>
      <c r="M7" s="2" t="s">
        <v>7</v>
      </c>
      <c r="N7" s="2" t="s">
        <v>11</v>
      </c>
      <c r="O7" s="6" t="s">
        <v>66</v>
      </c>
      <c r="P7" s="6" t="s">
        <v>68</v>
      </c>
    </row>
    <row r="8" spans="5:16" ht="15.75">
      <c r="E8" s="1">
        <v>1</v>
      </c>
      <c r="F8" s="4" t="s">
        <v>156</v>
      </c>
      <c r="G8" s="4" t="s">
        <v>157</v>
      </c>
      <c r="H8" s="4">
        <v>100</v>
      </c>
      <c r="I8" s="4">
        <v>100</v>
      </c>
      <c r="J8" s="4">
        <v>100</v>
      </c>
      <c r="K8" s="4">
        <v>50</v>
      </c>
      <c r="L8" s="4">
        <v>80</v>
      </c>
      <c r="M8" s="4">
        <f>$H8+$K8+$I8+$J8+$L8</f>
        <v>430</v>
      </c>
      <c r="N8" s="5">
        <f>RANK(M8,$M$8:M$26,0)</f>
        <v>2</v>
      </c>
      <c r="O8" s="4" t="s">
        <v>74</v>
      </c>
      <c r="P8" s="4">
        <v>9</v>
      </c>
    </row>
    <row r="9" spans="5:16" ht="15.75">
      <c r="E9" s="1">
        <v>2</v>
      </c>
      <c r="F9" s="4" t="s">
        <v>131</v>
      </c>
      <c r="G9" s="4" t="s">
        <v>62</v>
      </c>
      <c r="H9" s="4">
        <v>60</v>
      </c>
      <c r="I9" s="4">
        <v>0</v>
      </c>
      <c r="J9" s="4">
        <v>0</v>
      </c>
      <c r="K9" s="4">
        <v>0</v>
      </c>
      <c r="L9" s="4">
        <v>0</v>
      </c>
      <c r="M9" s="4">
        <f t="shared" ref="M9:M25" si="0">$H9+$K9+$I9+$J9+$L9</f>
        <v>60</v>
      </c>
      <c r="N9" s="5">
        <f>RANK(M9,$M$8:M$26,0)</f>
        <v>6</v>
      </c>
      <c r="O9" s="4"/>
      <c r="P9" s="4">
        <v>5</v>
      </c>
    </row>
    <row r="10" spans="5:16" ht="15.75">
      <c r="E10" s="1">
        <v>3</v>
      </c>
      <c r="F10" s="4" t="s">
        <v>141</v>
      </c>
      <c r="G10" s="4" t="s">
        <v>158</v>
      </c>
      <c r="H10" s="4">
        <v>80</v>
      </c>
      <c r="I10" s="4">
        <v>80</v>
      </c>
      <c r="J10" s="4">
        <v>80</v>
      </c>
      <c r="K10" s="4">
        <v>100</v>
      </c>
      <c r="L10" s="4">
        <v>100</v>
      </c>
      <c r="M10" s="4">
        <f t="shared" si="0"/>
        <v>440</v>
      </c>
      <c r="N10" s="5">
        <f>RANK(M10,$M$8:M$26,0)</f>
        <v>1</v>
      </c>
      <c r="O10" s="4" t="s">
        <v>67</v>
      </c>
      <c r="P10" s="4">
        <v>10</v>
      </c>
    </row>
    <row r="11" spans="5:16" ht="15.75">
      <c r="E11" s="1">
        <v>4</v>
      </c>
      <c r="F11" s="4" t="s">
        <v>159</v>
      </c>
      <c r="G11" s="4" t="s">
        <v>62</v>
      </c>
      <c r="H11" s="4">
        <v>50</v>
      </c>
      <c r="I11" s="4">
        <v>0</v>
      </c>
      <c r="J11" s="4">
        <v>0</v>
      </c>
      <c r="K11" s="4">
        <v>0</v>
      </c>
      <c r="L11" s="4">
        <v>0</v>
      </c>
      <c r="M11" s="4">
        <f t="shared" si="0"/>
        <v>50</v>
      </c>
      <c r="N11" s="5">
        <f>RANK(M11,$M$8:M$26,0)</f>
        <v>7</v>
      </c>
      <c r="O11" s="4"/>
      <c r="P11" s="4">
        <v>4</v>
      </c>
    </row>
    <row r="12" spans="5:16" ht="15.75">
      <c r="E12" s="1">
        <v>5</v>
      </c>
      <c r="F12" s="4" t="s">
        <v>104</v>
      </c>
      <c r="G12" s="4" t="s">
        <v>158</v>
      </c>
      <c r="H12" s="4">
        <v>45</v>
      </c>
      <c r="I12" s="4">
        <v>60</v>
      </c>
      <c r="J12" s="4">
        <v>60</v>
      </c>
      <c r="K12" s="4">
        <v>80</v>
      </c>
      <c r="L12" s="4">
        <v>50</v>
      </c>
      <c r="M12" s="4">
        <f t="shared" si="0"/>
        <v>295</v>
      </c>
      <c r="N12" s="5">
        <f>RANK(M12,$M$8:M$26,0)</f>
        <v>3</v>
      </c>
      <c r="O12" s="4" t="s">
        <v>67</v>
      </c>
      <c r="P12" s="4">
        <v>8</v>
      </c>
    </row>
    <row r="13" spans="5:16" ht="15.75">
      <c r="E13" s="1">
        <v>6</v>
      </c>
      <c r="F13" s="4" t="s">
        <v>160</v>
      </c>
      <c r="G13" s="4" t="s">
        <v>65</v>
      </c>
      <c r="H13" s="4">
        <v>40</v>
      </c>
      <c r="I13" s="4">
        <v>0</v>
      </c>
      <c r="J13" s="4">
        <v>0</v>
      </c>
      <c r="K13" s="4">
        <v>0</v>
      </c>
      <c r="L13" s="4">
        <v>0</v>
      </c>
      <c r="M13" s="4">
        <f t="shared" si="0"/>
        <v>40</v>
      </c>
      <c r="N13" s="5">
        <f>RANK(M13,$M$8:M$26,0)</f>
        <v>9</v>
      </c>
      <c r="O13" s="4"/>
      <c r="P13" s="4">
        <v>2</v>
      </c>
    </row>
    <row r="14" spans="5:16" ht="15.75">
      <c r="E14" s="1">
        <v>7</v>
      </c>
      <c r="F14" s="4" t="s">
        <v>174</v>
      </c>
      <c r="G14" s="4" t="s">
        <v>175</v>
      </c>
      <c r="H14" s="4">
        <v>0</v>
      </c>
      <c r="I14" s="4">
        <v>50</v>
      </c>
      <c r="J14" s="4">
        <v>50</v>
      </c>
      <c r="K14" s="4">
        <v>60</v>
      </c>
      <c r="L14" s="4">
        <v>45</v>
      </c>
      <c r="M14" s="4">
        <f t="shared" si="0"/>
        <v>205</v>
      </c>
      <c r="N14" s="5">
        <f>RANK(M14,$M$8:M$26,0)</f>
        <v>4</v>
      </c>
      <c r="O14" s="4" t="s">
        <v>212</v>
      </c>
      <c r="P14" s="4">
        <v>7</v>
      </c>
    </row>
    <row r="15" spans="5:16" ht="15.75">
      <c r="E15" s="1">
        <v>8</v>
      </c>
      <c r="F15" s="4" t="s">
        <v>176</v>
      </c>
      <c r="G15" s="4" t="s">
        <v>62</v>
      </c>
      <c r="H15" s="4">
        <v>0</v>
      </c>
      <c r="I15" s="4">
        <v>45</v>
      </c>
      <c r="J15" s="4">
        <v>45</v>
      </c>
      <c r="K15" s="4">
        <v>0</v>
      </c>
      <c r="L15" s="4">
        <v>60</v>
      </c>
      <c r="M15" s="4">
        <f t="shared" si="0"/>
        <v>150</v>
      </c>
      <c r="N15" s="5">
        <f>RANK(M15,$M$8:M$26,0)</f>
        <v>5</v>
      </c>
      <c r="O15" s="4" t="s">
        <v>205</v>
      </c>
      <c r="P15" s="4">
        <v>6</v>
      </c>
    </row>
    <row r="16" spans="5:16" ht="15.75">
      <c r="E16" s="1">
        <v>9</v>
      </c>
      <c r="F16" s="4" t="s">
        <v>177</v>
      </c>
      <c r="G16" s="4" t="s">
        <v>173</v>
      </c>
      <c r="H16" s="4">
        <v>0</v>
      </c>
      <c r="I16" s="4">
        <v>40</v>
      </c>
      <c r="J16" s="4">
        <v>0</v>
      </c>
      <c r="K16" s="4">
        <v>0</v>
      </c>
      <c r="L16" s="4">
        <v>0</v>
      </c>
      <c r="M16" s="4">
        <f t="shared" si="0"/>
        <v>40</v>
      </c>
      <c r="N16" s="5">
        <f>RANK(M16,$M$8:M$26,0)</f>
        <v>9</v>
      </c>
      <c r="O16" s="4" t="s">
        <v>213</v>
      </c>
      <c r="P16" s="4">
        <v>2</v>
      </c>
    </row>
    <row r="17" spans="5:16" ht="15.75">
      <c r="E17" s="1">
        <v>10</v>
      </c>
      <c r="F17" s="4" t="s">
        <v>178</v>
      </c>
      <c r="G17" s="4" t="s">
        <v>179</v>
      </c>
      <c r="H17" s="4">
        <v>0</v>
      </c>
      <c r="I17" s="4">
        <v>36</v>
      </c>
      <c r="J17" s="4">
        <v>0</v>
      </c>
      <c r="K17" s="4">
        <v>0</v>
      </c>
      <c r="L17" s="4">
        <v>0</v>
      </c>
      <c r="M17" s="4">
        <f t="shared" si="0"/>
        <v>36</v>
      </c>
      <c r="N17" s="5">
        <f>RANK(M17,$M$8:M$26,0)</f>
        <v>12</v>
      </c>
      <c r="O17" s="4" t="s">
        <v>214</v>
      </c>
      <c r="P17" s="4">
        <v>0</v>
      </c>
    </row>
    <row r="18" spans="5:16" ht="15.75">
      <c r="E18" s="1">
        <v>11</v>
      </c>
      <c r="F18" s="4" t="s">
        <v>180</v>
      </c>
      <c r="G18" s="4" t="s">
        <v>181</v>
      </c>
      <c r="H18" s="4">
        <v>0</v>
      </c>
      <c r="I18" s="4">
        <v>32</v>
      </c>
      <c r="J18" s="4">
        <v>0</v>
      </c>
      <c r="K18" s="4">
        <v>0</v>
      </c>
      <c r="L18" s="4">
        <v>0</v>
      </c>
      <c r="M18" s="4">
        <f t="shared" si="0"/>
        <v>32</v>
      </c>
      <c r="N18" s="5">
        <f>RANK(M18,$M$8:M$26,0)</f>
        <v>14</v>
      </c>
      <c r="O18" s="4" t="s">
        <v>204</v>
      </c>
      <c r="P18" s="4">
        <v>0</v>
      </c>
    </row>
    <row r="19" spans="5:16" ht="15.75">
      <c r="E19" s="1">
        <v>12</v>
      </c>
      <c r="F19" s="4" t="s">
        <v>182</v>
      </c>
      <c r="G19" s="4" t="s">
        <v>80</v>
      </c>
      <c r="H19" s="4">
        <v>0</v>
      </c>
      <c r="I19" s="4">
        <v>29</v>
      </c>
      <c r="J19" s="4">
        <v>0</v>
      </c>
      <c r="K19" s="4">
        <v>0</v>
      </c>
      <c r="L19" s="4">
        <v>0</v>
      </c>
      <c r="M19" s="4">
        <f t="shared" si="0"/>
        <v>29</v>
      </c>
      <c r="N19" s="5">
        <f>RANK(M19,$M$8:M$26,0)</f>
        <v>15</v>
      </c>
      <c r="O19" s="4" t="s">
        <v>106</v>
      </c>
      <c r="P19" s="4">
        <v>0</v>
      </c>
    </row>
    <row r="20" spans="5:16" ht="15.75">
      <c r="E20" s="1">
        <v>13</v>
      </c>
      <c r="F20" s="4" t="s">
        <v>104</v>
      </c>
      <c r="G20" s="4" t="s">
        <v>21</v>
      </c>
      <c r="H20" s="4">
        <v>0</v>
      </c>
      <c r="I20" s="4">
        <v>26</v>
      </c>
      <c r="J20" s="4">
        <v>0</v>
      </c>
      <c r="K20" s="4">
        <v>0</v>
      </c>
      <c r="L20" s="4">
        <v>0</v>
      </c>
      <c r="M20" s="4">
        <f t="shared" si="0"/>
        <v>26</v>
      </c>
      <c r="N20" s="5">
        <f>RANK(M20,$M$8:M$26,0)</f>
        <v>16</v>
      </c>
      <c r="O20" s="4" t="s">
        <v>106</v>
      </c>
      <c r="P20" s="4">
        <v>0</v>
      </c>
    </row>
    <row r="21" spans="5:16" ht="15.75">
      <c r="E21" s="8">
        <v>14</v>
      </c>
      <c r="F21" s="10" t="s">
        <v>105</v>
      </c>
      <c r="G21" s="10" t="s">
        <v>179</v>
      </c>
      <c r="H21" s="10">
        <v>0</v>
      </c>
      <c r="I21" s="10">
        <v>24</v>
      </c>
      <c r="J21" s="10">
        <v>0</v>
      </c>
      <c r="K21" s="11">
        <v>0</v>
      </c>
      <c r="L21" s="11">
        <v>0</v>
      </c>
      <c r="M21" s="4">
        <f t="shared" si="0"/>
        <v>24</v>
      </c>
      <c r="N21" s="5">
        <f>RANK(M21,$M$8:M$26,0)</f>
        <v>17</v>
      </c>
      <c r="O21" s="4" t="s">
        <v>106</v>
      </c>
      <c r="P21" s="4">
        <v>0</v>
      </c>
    </row>
    <row r="22" spans="5:16" ht="15.75">
      <c r="E22" s="9">
        <v>15</v>
      </c>
      <c r="F22" s="10" t="s">
        <v>183</v>
      </c>
      <c r="G22" s="10" t="s">
        <v>76</v>
      </c>
      <c r="H22" s="10">
        <v>0</v>
      </c>
      <c r="I22" s="10">
        <v>22</v>
      </c>
      <c r="J22" s="10">
        <v>0</v>
      </c>
      <c r="K22" s="11">
        <v>0</v>
      </c>
      <c r="L22" s="11">
        <v>0</v>
      </c>
      <c r="M22" s="4">
        <f t="shared" si="0"/>
        <v>22</v>
      </c>
      <c r="N22" s="5">
        <f>RANK(M22,$M$8:M$26,0)</f>
        <v>18</v>
      </c>
      <c r="O22" s="11" t="s">
        <v>106</v>
      </c>
      <c r="P22" s="4">
        <v>0</v>
      </c>
    </row>
    <row r="23" spans="5:16" ht="15.75">
      <c r="E23" s="1">
        <v>16</v>
      </c>
      <c r="F23" s="7" t="s">
        <v>63</v>
      </c>
      <c r="G23" s="7" t="s">
        <v>40</v>
      </c>
      <c r="H23" s="7">
        <v>0</v>
      </c>
      <c r="I23" s="7">
        <v>20</v>
      </c>
      <c r="J23" s="4">
        <v>0</v>
      </c>
      <c r="K23" s="4">
        <v>0</v>
      </c>
      <c r="L23" s="4">
        <v>0</v>
      </c>
      <c r="M23" s="4">
        <f t="shared" si="0"/>
        <v>20</v>
      </c>
      <c r="N23" s="5">
        <f>RANK(M23,$M$8:M$26,0)</f>
        <v>19</v>
      </c>
      <c r="O23" s="4" t="s">
        <v>106</v>
      </c>
      <c r="P23" s="4">
        <v>0</v>
      </c>
    </row>
    <row r="24" spans="5:16" ht="15.75">
      <c r="E24" s="1">
        <v>17</v>
      </c>
      <c r="F24" s="7" t="s">
        <v>246</v>
      </c>
      <c r="G24" s="7" t="s">
        <v>62</v>
      </c>
      <c r="H24" s="7">
        <v>0</v>
      </c>
      <c r="I24" s="7">
        <v>0</v>
      </c>
      <c r="J24" s="7">
        <v>0</v>
      </c>
      <c r="K24" s="7">
        <v>45</v>
      </c>
      <c r="L24" s="7">
        <v>0</v>
      </c>
      <c r="M24" s="7">
        <f t="shared" si="0"/>
        <v>45</v>
      </c>
      <c r="N24" s="5">
        <f>RANK(M24,$M$8:M$26,0)</f>
        <v>8</v>
      </c>
      <c r="O24" s="7" t="s">
        <v>245</v>
      </c>
      <c r="P24" s="7">
        <v>3</v>
      </c>
    </row>
    <row r="25" spans="5:16" ht="15.75">
      <c r="E25" s="1">
        <v>18</v>
      </c>
      <c r="F25" s="7" t="s">
        <v>253</v>
      </c>
      <c r="G25" s="7" t="s">
        <v>254</v>
      </c>
      <c r="H25" s="7">
        <v>0</v>
      </c>
      <c r="I25" s="7">
        <v>0</v>
      </c>
      <c r="J25" s="7">
        <v>0</v>
      </c>
      <c r="K25" s="7">
        <v>0</v>
      </c>
      <c r="L25" s="7">
        <v>40</v>
      </c>
      <c r="M25" s="7">
        <f t="shared" si="0"/>
        <v>40</v>
      </c>
      <c r="N25" s="5">
        <f>RANK(M25,$M$8:M$26,0)</f>
        <v>9</v>
      </c>
      <c r="O25" s="7" t="s">
        <v>205</v>
      </c>
      <c r="P25" s="4">
        <v>2</v>
      </c>
    </row>
    <row r="26" spans="5:16" ht="15.75">
      <c r="E26" s="1">
        <v>19</v>
      </c>
      <c r="F26" s="7" t="s">
        <v>255</v>
      </c>
      <c r="G26" s="7" t="s">
        <v>254</v>
      </c>
      <c r="H26" s="7">
        <v>0</v>
      </c>
      <c r="I26" s="7">
        <v>0</v>
      </c>
      <c r="J26" s="7">
        <v>0</v>
      </c>
      <c r="K26" s="7">
        <v>0</v>
      </c>
      <c r="L26" s="7">
        <v>36</v>
      </c>
      <c r="M26" s="7">
        <v>36</v>
      </c>
      <c r="N26" s="5">
        <f>RANK(M26,$M$8:M$26,0)</f>
        <v>12</v>
      </c>
      <c r="O26" s="7" t="s">
        <v>205</v>
      </c>
      <c r="P26" s="7">
        <v>0</v>
      </c>
    </row>
  </sheetData>
  <mergeCells count="2">
    <mergeCell ref="E4:O4"/>
    <mergeCell ref="G5:K5"/>
  </mergeCells>
  <conditionalFormatting sqref="N8:N26">
    <cfRule type="colorScale" priority="11">
      <colorScale>
        <cfvo type="min" val="0"/>
        <cfvo type="max" val="0"/>
        <color rgb="FFFF7128"/>
        <color rgb="FFFFEF9C"/>
      </colorScale>
    </cfRule>
  </conditionalFormatting>
  <conditionalFormatting sqref="N26">
    <cfRule type="colorScale" priority="1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D5:O38"/>
  <sheetViews>
    <sheetView tabSelected="1" workbookViewId="0">
      <selection activeCell="J30" sqref="J30"/>
    </sheetView>
  </sheetViews>
  <sheetFormatPr defaultRowHeight="15"/>
  <cols>
    <col min="4" max="4" width="7.7109375" customWidth="1"/>
    <col min="5" max="5" width="13" customWidth="1"/>
    <col min="6" max="6" width="12.42578125" customWidth="1"/>
    <col min="7" max="7" width="13" customWidth="1"/>
    <col min="8" max="8" width="12" customWidth="1"/>
    <col min="9" max="9" width="11.5703125" customWidth="1"/>
    <col min="10" max="11" width="12.28515625" customWidth="1"/>
    <col min="12" max="12" width="14.140625" customWidth="1"/>
    <col min="13" max="13" width="9.28515625" customWidth="1"/>
    <col min="14" max="14" width="23.85546875" customWidth="1"/>
  </cols>
  <sheetData>
    <row r="5" spans="4:15" ht="26.25">
      <c r="D5" s="15" t="s">
        <v>114</v>
      </c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4:15" ht="21">
      <c r="F6" s="14" t="s">
        <v>143</v>
      </c>
      <c r="G6" s="14"/>
      <c r="H6" s="14"/>
      <c r="I6" s="14"/>
      <c r="J6" s="14"/>
      <c r="K6" s="13"/>
    </row>
    <row r="8" spans="4:15" ht="15.75">
      <c r="D8" s="1" t="s">
        <v>0</v>
      </c>
      <c r="E8" s="3" t="s">
        <v>1</v>
      </c>
      <c r="F8" s="2" t="s">
        <v>2</v>
      </c>
      <c r="G8" s="2" t="s">
        <v>3</v>
      </c>
      <c r="H8" s="2" t="s">
        <v>4</v>
      </c>
      <c r="I8" s="2" t="s">
        <v>5</v>
      </c>
      <c r="J8" s="2" t="s">
        <v>6</v>
      </c>
      <c r="K8" s="2" t="s">
        <v>232</v>
      </c>
      <c r="L8" s="2" t="s">
        <v>7</v>
      </c>
      <c r="M8" s="2" t="s">
        <v>11</v>
      </c>
      <c r="N8" s="6" t="s">
        <v>66</v>
      </c>
      <c r="O8" s="6" t="s">
        <v>68</v>
      </c>
    </row>
    <row r="9" spans="4:15" ht="15.75">
      <c r="D9" s="1">
        <v>1</v>
      </c>
      <c r="E9" s="4" t="s">
        <v>43</v>
      </c>
      <c r="F9" s="4" t="s">
        <v>107</v>
      </c>
      <c r="G9" s="4">
        <v>100</v>
      </c>
      <c r="H9" s="4">
        <v>100</v>
      </c>
      <c r="I9" s="4">
        <v>0</v>
      </c>
      <c r="J9" s="4">
        <v>100</v>
      </c>
      <c r="K9" s="4">
        <v>100</v>
      </c>
      <c r="L9" s="4">
        <f>$H9+$G9+$I9+$J9+$K9</f>
        <v>400</v>
      </c>
      <c r="M9" s="5">
        <f>RANK(L9,$L$9:L$38,0)</f>
        <v>1</v>
      </c>
      <c r="N9" s="4" t="s">
        <v>67</v>
      </c>
      <c r="O9" s="4">
        <v>10</v>
      </c>
    </row>
    <row r="10" spans="4:15" ht="15.75">
      <c r="D10" s="1">
        <v>2</v>
      </c>
      <c r="E10" s="4" t="s">
        <v>82</v>
      </c>
      <c r="F10" s="4" t="s">
        <v>44</v>
      </c>
      <c r="G10" s="4">
        <v>80</v>
      </c>
      <c r="H10" s="4">
        <v>45</v>
      </c>
      <c r="I10" s="4">
        <v>50</v>
      </c>
      <c r="J10" s="4">
        <v>32</v>
      </c>
      <c r="K10" s="4">
        <v>50</v>
      </c>
      <c r="L10" s="4">
        <f t="shared" ref="L10:L38" si="0">$H10+$G10+$I10+$J10+$K10</f>
        <v>257</v>
      </c>
      <c r="M10" s="5">
        <f>RANK(L10,$L$9:L$38,0)</f>
        <v>4</v>
      </c>
      <c r="N10" s="4" t="s">
        <v>215</v>
      </c>
      <c r="O10" s="4">
        <v>7</v>
      </c>
    </row>
    <row r="11" spans="4:15" ht="15.75">
      <c r="D11" s="1">
        <v>3</v>
      </c>
      <c r="E11" s="4" t="s">
        <v>85</v>
      </c>
      <c r="F11" s="4" t="s">
        <v>44</v>
      </c>
      <c r="G11" s="4">
        <v>60</v>
      </c>
      <c r="H11" s="4">
        <v>80</v>
      </c>
      <c r="I11" s="4">
        <v>80</v>
      </c>
      <c r="J11" s="4">
        <v>40</v>
      </c>
      <c r="K11" s="4">
        <v>60</v>
      </c>
      <c r="L11" s="4">
        <f t="shared" si="0"/>
        <v>320</v>
      </c>
      <c r="M11" s="5">
        <f>RANK(L11,$L$9:L$38,0)</f>
        <v>2</v>
      </c>
      <c r="N11" s="4" t="s">
        <v>81</v>
      </c>
      <c r="O11" s="4">
        <v>9</v>
      </c>
    </row>
    <row r="12" spans="4:15" ht="15.75">
      <c r="D12" s="1">
        <v>4</v>
      </c>
      <c r="E12" s="4" t="s">
        <v>37</v>
      </c>
      <c r="F12" s="4" t="s">
        <v>16</v>
      </c>
      <c r="G12" s="4">
        <v>50</v>
      </c>
      <c r="H12" s="4">
        <v>0</v>
      </c>
      <c r="I12" s="4">
        <v>40</v>
      </c>
      <c r="J12" s="4">
        <v>80</v>
      </c>
      <c r="K12" s="4">
        <v>32</v>
      </c>
      <c r="L12" s="4">
        <f t="shared" si="0"/>
        <v>202</v>
      </c>
      <c r="M12" s="5">
        <f>RANK(L12,$L$9:L$38,0)</f>
        <v>7</v>
      </c>
      <c r="N12" s="4" t="s">
        <v>230</v>
      </c>
      <c r="O12" s="4">
        <v>4</v>
      </c>
    </row>
    <row r="13" spans="4:15" ht="15.75">
      <c r="D13" s="1">
        <v>5</v>
      </c>
      <c r="E13" s="4" t="s">
        <v>144</v>
      </c>
      <c r="F13" s="4" t="s">
        <v>145</v>
      </c>
      <c r="G13" s="4">
        <v>45</v>
      </c>
      <c r="H13" s="4">
        <v>60</v>
      </c>
      <c r="I13" s="4">
        <v>45</v>
      </c>
      <c r="J13" s="4">
        <v>29</v>
      </c>
      <c r="K13" s="4">
        <v>26</v>
      </c>
      <c r="L13" s="4">
        <f t="shared" si="0"/>
        <v>205</v>
      </c>
      <c r="M13" s="5">
        <f>RANK(L13,$L$9:L$38,0)</f>
        <v>6</v>
      </c>
      <c r="N13" s="4" t="s">
        <v>67</v>
      </c>
      <c r="O13" s="4">
        <v>5</v>
      </c>
    </row>
    <row r="14" spans="4:15" ht="15.75">
      <c r="D14" s="1">
        <v>6</v>
      </c>
      <c r="E14" s="4" t="s">
        <v>108</v>
      </c>
      <c r="F14" s="4" t="s">
        <v>23</v>
      </c>
      <c r="G14" s="4">
        <v>40</v>
      </c>
      <c r="H14" s="4">
        <v>0</v>
      </c>
      <c r="I14" s="4">
        <v>0</v>
      </c>
      <c r="J14" s="4">
        <v>0</v>
      </c>
      <c r="K14" s="4">
        <v>45</v>
      </c>
      <c r="L14" s="4">
        <f t="shared" si="0"/>
        <v>85</v>
      </c>
      <c r="M14" s="5">
        <f>RANK(L14,$L$9:L$38,0)</f>
        <v>10</v>
      </c>
      <c r="N14" s="4" t="s">
        <v>215</v>
      </c>
      <c r="O14" s="4">
        <v>1</v>
      </c>
    </row>
    <row r="15" spans="4:15" ht="15.75">
      <c r="D15" s="1">
        <v>7</v>
      </c>
      <c r="E15" s="4" t="s">
        <v>133</v>
      </c>
      <c r="F15" s="4" t="s">
        <v>146</v>
      </c>
      <c r="G15" s="4">
        <v>36</v>
      </c>
      <c r="H15" s="4">
        <v>50</v>
      </c>
      <c r="I15" s="4">
        <v>0</v>
      </c>
      <c r="J15" s="4">
        <v>50</v>
      </c>
      <c r="K15" s="4">
        <v>36</v>
      </c>
      <c r="L15" s="4">
        <f t="shared" si="0"/>
        <v>172</v>
      </c>
      <c r="M15" s="5">
        <f>RANK(L15,$L$9:L$38,0)</f>
        <v>8</v>
      </c>
      <c r="N15" s="4" t="s">
        <v>204</v>
      </c>
      <c r="O15" s="4">
        <v>3</v>
      </c>
    </row>
    <row r="16" spans="4:15" ht="15.75">
      <c r="D16" s="1">
        <v>8</v>
      </c>
      <c r="E16" s="4" t="s">
        <v>147</v>
      </c>
      <c r="F16" s="4" t="s">
        <v>29</v>
      </c>
      <c r="G16" s="4">
        <v>32</v>
      </c>
      <c r="H16" s="4">
        <v>32</v>
      </c>
      <c r="I16" s="4">
        <v>100</v>
      </c>
      <c r="J16" s="4">
        <v>60</v>
      </c>
      <c r="K16" s="4">
        <v>40</v>
      </c>
      <c r="L16" s="4">
        <f t="shared" si="0"/>
        <v>264</v>
      </c>
      <c r="M16" s="5">
        <f>RANK(L16,$L$9:L$38,0)</f>
        <v>3</v>
      </c>
      <c r="N16" s="4" t="s">
        <v>67</v>
      </c>
      <c r="O16" s="4">
        <v>8</v>
      </c>
    </row>
    <row r="17" spans="4:15" ht="15.75">
      <c r="D17" s="1">
        <v>9</v>
      </c>
      <c r="E17" s="4" t="s">
        <v>148</v>
      </c>
      <c r="F17" s="4" t="s">
        <v>53</v>
      </c>
      <c r="G17" s="4">
        <v>29</v>
      </c>
      <c r="H17" s="4">
        <v>0</v>
      </c>
      <c r="I17" s="4">
        <v>0</v>
      </c>
      <c r="J17" s="4">
        <v>0</v>
      </c>
      <c r="K17" s="4">
        <v>0</v>
      </c>
      <c r="L17" s="4">
        <f t="shared" si="0"/>
        <v>29</v>
      </c>
      <c r="M17" s="5">
        <f>RANK(L17,$L$9:L$38,0)</f>
        <v>16</v>
      </c>
      <c r="N17" s="4"/>
      <c r="O17" s="4">
        <v>0</v>
      </c>
    </row>
    <row r="18" spans="4:15" ht="15.75">
      <c r="D18" s="1">
        <v>10</v>
      </c>
      <c r="E18" s="4" t="s">
        <v>149</v>
      </c>
      <c r="F18" s="4" t="s">
        <v>15</v>
      </c>
      <c r="G18" s="4">
        <v>26</v>
      </c>
      <c r="H18" s="4">
        <v>0</v>
      </c>
      <c r="I18" s="4">
        <v>0</v>
      </c>
      <c r="J18" s="4">
        <v>0</v>
      </c>
      <c r="K18" s="4">
        <v>0</v>
      </c>
      <c r="L18" s="4">
        <f t="shared" si="0"/>
        <v>26</v>
      </c>
      <c r="M18" s="5">
        <f>RANK(L18,$L$9:L$38,0)</f>
        <v>18</v>
      </c>
      <c r="N18" s="4"/>
      <c r="O18" s="4">
        <v>0</v>
      </c>
    </row>
    <row r="19" spans="4:15" ht="15.75">
      <c r="D19" s="1">
        <v>11</v>
      </c>
      <c r="E19" s="4" t="s">
        <v>93</v>
      </c>
      <c r="F19" s="4" t="s">
        <v>58</v>
      </c>
      <c r="G19" s="4">
        <v>24</v>
      </c>
      <c r="H19" s="4">
        <v>0</v>
      </c>
      <c r="I19" s="4">
        <v>0</v>
      </c>
      <c r="J19" s="4">
        <v>0</v>
      </c>
      <c r="K19" s="4">
        <v>0</v>
      </c>
      <c r="L19" s="4">
        <f t="shared" si="0"/>
        <v>24</v>
      </c>
      <c r="M19" s="5">
        <f>RANK(L19,$L$9:L$38,0)</f>
        <v>19</v>
      </c>
      <c r="N19" s="4"/>
      <c r="O19" s="4">
        <v>0</v>
      </c>
    </row>
    <row r="20" spans="4:15" ht="15.75">
      <c r="D20" s="1">
        <v>12</v>
      </c>
      <c r="E20" s="4" t="s">
        <v>150</v>
      </c>
      <c r="F20" s="4" t="s">
        <v>48</v>
      </c>
      <c r="G20" s="4">
        <v>22</v>
      </c>
      <c r="H20" s="4">
        <v>0</v>
      </c>
      <c r="I20" s="4">
        <v>0</v>
      </c>
      <c r="J20" s="4">
        <v>0</v>
      </c>
      <c r="K20" s="4">
        <v>0</v>
      </c>
      <c r="L20" s="4">
        <f t="shared" si="0"/>
        <v>22</v>
      </c>
      <c r="M20" s="5">
        <f>RANK(L20,$L$9:L$38,0)</f>
        <v>20</v>
      </c>
      <c r="N20" s="4"/>
      <c r="O20" s="4">
        <v>0</v>
      </c>
    </row>
    <row r="21" spans="4:15" ht="15.75">
      <c r="D21" s="1">
        <v>13</v>
      </c>
      <c r="E21" s="4" t="s">
        <v>91</v>
      </c>
      <c r="F21" s="4" t="s">
        <v>23</v>
      </c>
      <c r="G21" s="4">
        <v>20</v>
      </c>
      <c r="H21" s="4">
        <v>0</v>
      </c>
      <c r="I21" s="4">
        <v>0</v>
      </c>
      <c r="J21" s="4">
        <v>0</v>
      </c>
      <c r="K21" s="4">
        <v>0</v>
      </c>
      <c r="L21" s="4">
        <f t="shared" si="0"/>
        <v>20</v>
      </c>
      <c r="M21" s="5">
        <f>RANK(L21,$L$9:L$38,0)</f>
        <v>23</v>
      </c>
      <c r="N21" s="4"/>
      <c r="O21" s="4">
        <v>0</v>
      </c>
    </row>
    <row r="22" spans="4:15" ht="15.75">
      <c r="D22" s="1">
        <v>14</v>
      </c>
      <c r="E22" s="10" t="s">
        <v>151</v>
      </c>
      <c r="F22" s="10" t="s">
        <v>48</v>
      </c>
      <c r="G22" s="10">
        <v>18</v>
      </c>
      <c r="H22" s="10">
        <v>0</v>
      </c>
      <c r="I22" s="10">
        <v>0</v>
      </c>
      <c r="J22" s="11">
        <v>0</v>
      </c>
      <c r="K22" s="11"/>
      <c r="L22" s="4">
        <f t="shared" si="0"/>
        <v>18</v>
      </c>
      <c r="M22" s="5">
        <f>RANK(L22,$L$9:L$38,0)</f>
        <v>25</v>
      </c>
      <c r="N22" s="4"/>
      <c r="O22" s="4">
        <v>0</v>
      </c>
    </row>
    <row r="23" spans="4:15" ht="15.75">
      <c r="D23" s="1">
        <v>15</v>
      </c>
      <c r="E23" s="10" t="s">
        <v>152</v>
      </c>
      <c r="F23" s="10" t="s">
        <v>9</v>
      </c>
      <c r="G23" s="10">
        <v>16</v>
      </c>
      <c r="H23" s="10">
        <v>24</v>
      </c>
      <c r="I23" s="10">
        <v>0</v>
      </c>
      <c r="J23" s="11">
        <v>0</v>
      </c>
      <c r="K23" s="11">
        <v>0</v>
      </c>
      <c r="L23" s="4">
        <f t="shared" si="0"/>
        <v>40</v>
      </c>
      <c r="M23" s="5">
        <f>RANK(L23,$L$9:L$38,0)</f>
        <v>13</v>
      </c>
      <c r="N23" s="11" t="s">
        <v>216</v>
      </c>
      <c r="O23" s="4">
        <v>1</v>
      </c>
    </row>
    <row r="24" spans="4:15" ht="15.75">
      <c r="D24" s="1">
        <v>16</v>
      </c>
      <c r="E24" s="4" t="s">
        <v>153</v>
      </c>
      <c r="F24" s="4" t="s">
        <v>154</v>
      </c>
      <c r="G24" s="4">
        <v>15</v>
      </c>
      <c r="H24" s="4">
        <v>0</v>
      </c>
      <c r="I24" s="4">
        <v>0</v>
      </c>
      <c r="J24" s="4">
        <v>0</v>
      </c>
      <c r="K24" s="4">
        <v>0</v>
      </c>
      <c r="L24" s="4">
        <f t="shared" si="0"/>
        <v>15</v>
      </c>
      <c r="M24" s="5">
        <f>RANK(L24,$L$9:L$38,0)</f>
        <v>29</v>
      </c>
      <c r="N24" s="4"/>
      <c r="O24" s="4">
        <v>0</v>
      </c>
    </row>
    <row r="25" spans="4:15" ht="15.75">
      <c r="D25" s="1">
        <v>17</v>
      </c>
      <c r="E25" s="4" t="s">
        <v>155</v>
      </c>
      <c r="F25" s="4" t="s">
        <v>83</v>
      </c>
      <c r="G25" s="4">
        <v>14</v>
      </c>
      <c r="H25" s="4">
        <v>15</v>
      </c>
      <c r="I25" s="4">
        <v>0</v>
      </c>
      <c r="J25" s="4">
        <v>0</v>
      </c>
      <c r="K25" s="4">
        <v>0</v>
      </c>
      <c r="L25" s="4">
        <f t="shared" si="0"/>
        <v>29</v>
      </c>
      <c r="M25" s="5">
        <f>RANK(L25,$L$9:L$38,0)</f>
        <v>16</v>
      </c>
      <c r="N25" s="4" t="s">
        <v>67</v>
      </c>
      <c r="O25" s="4">
        <v>0</v>
      </c>
    </row>
    <row r="26" spans="4:15" ht="15.75">
      <c r="D26" s="1">
        <v>18</v>
      </c>
      <c r="E26" s="4" t="s">
        <v>184</v>
      </c>
      <c r="F26" s="4" t="s">
        <v>113</v>
      </c>
      <c r="G26" s="4">
        <v>0</v>
      </c>
      <c r="H26" s="4">
        <v>40</v>
      </c>
      <c r="I26" s="4">
        <v>0</v>
      </c>
      <c r="J26" s="4">
        <v>0</v>
      </c>
      <c r="K26" s="4">
        <v>0</v>
      </c>
      <c r="L26" s="4">
        <f t="shared" si="0"/>
        <v>40</v>
      </c>
      <c r="M26" s="5">
        <f>RANK(L26,$L$9:L$38,0)</f>
        <v>13</v>
      </c>
      <c r="N26" s="4" t="s">
        <v>216</v>
      </c>
      <c r="O26" s="4">
        <v>0</v>
      </c>
    </row>
    <row r="27" spans="4:15" ht="15.75">
      <c r="D27" s="1">
        <v>19</v>
      </c>
      <c r="E27" s="4" t="s">
        <v>185</v>
      </c>
      <c r="F27" s="4" t="s">
        <v>217</v>
      </c>
      <c r="G27" s="4">
        <v>0</v>
      </c>
      <c r="H27" s="4">
        <v>36</v>
      </c>
      <c r="I27" s="4">
        <v>0</v>
      </c>
      <c r="J27" s="4">
        <v>0</v>
      </c>
      <c r="K27" s="4">
        <v>0</v>
      </c>
      <c r="L27" s="4">
        <f t="shared" si="0"/>
        <v>36</v>
      </c>
      <c r="M27" s="5">
        <f>RANK(L27,$L$9:L$38,0)</f>
        <v>15</v>
      </c>
      <c r="N27" s="4" t="s">
        <v>218</v>
      </c>
      <c r="O27" s="4">
        <v>0</v>
      </c>
    </row>
    <row r="28" spans="4:15" ht="15.75">
      <c r="D28" s="1">
        <v>20</v>
      </c>
      <c r="E28" s="4" t="s">
        <v>186</v>
      </c>
      <c r="F28" s="4" t="s">
        <v>187</v>
      </c>
      <c r="G28" s="4">
        <v>0</v>
      </c>
      <c r="H28" s="4">
        <v>29</v>
      </c>
      <c r="I28" s="4">
        <v>0</v>
      </c>
      <c r="J28" s="4">
        <v>36</v>
      </c>
      <c r="K28" s="4">
        <v>20</v>
      </c>
      <c r="L28" s="4">
        <f t="shared" si="0"/>
        <v>85</v>
      </c>
      <c r="M28" s="5">
        <f>RANK(L28,$L$9:L$38,0)</f>
        <v>10</v>
      </c>
      <c r="N28" s="4" t="s">
        <v>204</v>
      </c>
      <c r="O28" s="4">
        <v>1</v>
      </c>
    </row>
    <row r="29" spans="4:15" ht="15.75">
      <c r="D29" s="1">
        <v>21</v>
      </c>
      <c r="E29" s="4" t="s">
        <v>156</v>
      </c>
      <c r="F29" s="4" t="s">
        <v>188</v>
      </c>
      <c r="G29" s="4">
        <v>0</v>
      </c>
      <c r="H29" s="4">
        <v>26</v>
      </c>
      <c r="I29" s="4">
        <v>32</v>
      </c>
      <c r="J29" s="4">
        <v>26</v>
      </c>
      <c r="K29" s="4">
        <v>29</v>
      </c>
      <c r="L29" s="4">
        <f t="shared" si="0"/>
        <v>113</v>
      </c>
      <c r="M29" s="5">
        <f>RANK(L29,$L$9:L$38,0)</f>
        <v>9</v>
      </c>
      <c r="N29" s="4" t="s">
        <v>74</v>
      </c>
      <c r="O29" s="4">
        <v>2</v>
      </c>
    </row>
    <row r="30" spans="4:15" ht="15.75">
      <c r="D30" s="1">
        <v>22</v>
      </c>
      <c r="E30" s="4" t="s">
        <v>189</v>
      </c>
      <c r="F30" s="4" t="s">
        <v>116</v>
      </c>
      <c r="G30" s="4">
        <v>0</v>
      </c>
      <c r="H30" s="4">
        <v>22</v>
      </c>
      <c r="I30" s="4">
        <v>60</v>
      </c>
      <c r="J30" s="4">
        <v>45</v>
      </c>
      <c r="K30" s="4">
        <v>80</v>
      </c>
      <c r="L30" s="4">
        <f t="shared" si="0"/>
        <v>207</v>
      </c>
      <c r="M30" s="5">
        <f>RANK(L30,$L$9:L$38,0)</f>
        <v>5</v>
      </c>
      <c r="N30" s="4" t="s">
        <v>215</v>
      </c>
      <c r="O30" s="4">
        <v>6</v>
      </c>
    </row>
    <row r="31" spans="4:15" ht="15.75">
      <c r="D31" s="1">
        <v>23</v>
      </c>
      <c r="E31" s="4" t="s">
        <v>190</v>
      </c>
      <c r="F31" s="4" t="s">
        <v>191</v>
      </c>
      <c r="G31" s="4">
        <v>0</v>
      </c>
      <c r="H31" s="4">
        <v>20</v>
      </c>
      <c r="I31" s="4">
        <v>0</v>
      </c>
      <c r="J31" s="4">
        <v>0</v>
      </c>
      <c r="K31" s="4">
        <v>0</v>
      </c>
      <c r="L31" s="4">
        <f t="shared" si="0"/>
        <v>20</v>
      </c>
      <c r="M31" s="5">
        <f>RANK(L31,$L$9:L$38,0)</f>
        <v>23</v>
      </c>
      <c r="N31" s="4" t="s">
        <v>219</v>
      </c>
      <c r="O31" s="4">
        <v>0</v>
      </c>
    </row>
    <row r="32" spans="4:15" ht="15.75">
      <c r="D32" s="1">
        <v>24</v>
      </c>
      <c r="E32" s="4" t="s">
        <v>192</v>
      </c>
      <c r="F32" s="4" t="s">
        <v>58</v>
      </c>
      <c r="G32" s="4">
        <v>0</v>
      </c>
      <c r="H32" s="4">
        <v>18</v>
      </c>
      <c r="I32" s="4">
        <v>0</v>
      </c>
      <c r="J32" s="4">
        <v>0</v>
      </c>
      <c r="K32" s="4">
        <v>0</v>
      </c>
      <c r="L32" s="4">
        <f t="shared" si="0"/>
        <v>18</v>
      </c>
      <c r="M32" s="5">
        <f>RANK(L32,$L$9:L$38,0)</f>
        <v>25</v>
      </c>
      <c r="N32" s="4" t="s">
        <v>205</v>
      </c>
      <c r="O32" s="4">
        <v>0</v>
      </c>
    </row>
    <row r="33" spans="4:15" ht="15.75">
      <c r="D33" s="1">
        <v>25</v>
      </c>
      <c r="E33" s="4" t="s">
        <v>161</v>
      </c>
      <c r="F33" s="4" t="s">
        <v>193</v>
      </c>
      <c r="G33" s="4">
        <v>0</v>
      </c>
      <c r="H33" s="4">
        <v>16</v>
      </c>
      <c r="I33" s="4">
        <v>0</v>
      </c>
      <c r="J33" s="4">
        <v>0</v>
      </c>
      <c r="K33" s="4">
        <v>0</v>
      </c>
      <c r="L33" s="4">
        <f t="shared" si="0"/>
        <v>16</v>
      </c>
      <c r="M33" s="5">
        <f>RANK(L33,$L$9:L$38,0)</f>
        <v>28</v>
      </c>
      <c r="N33" s="4" t="s">
        <v>204</v>
      </c>
      <c r="O33" s="4">
        <v>0</v>
      </c>
    </row>
    <row r="34" spans="4:15" ht="15.75">
      <c r="D34" s="1">
        <v>26</v>
      </c>
      <c r="E34" s="7" t="s">
        <v>194</v>
      </c>
      <c r="F34" s="7" t="s">
        <v>195</v>
      </c>
      <c r="G34" s="7">
        <v>0</v>
      </c>
      <c r="H34" s="7">
        <v>14</v>
      </c>
      <c r="I34" s="4">
        <v>0</v>
      </c>
      <c r="J34" s="4">
        <v>0</v>
      </c>
      <c r="K34" s="4">
        <v>0</v>
      </c>
      <c r="L34" s="4">
        <f t="shared" si="0"/>
        <v>14</v>
      </c>
      <c r="M34" s="5">
        <f>RANK(L34,$L$9:L$38,0)</f>
        <v>30</v>
      </c>
      <c r="N34" s="4" t="s">
        <v>212</v>
      </c>
      <c r="O34" s="4">
        <v>0</v>
      </c>
    </row>
    <row r="35" spans="4:15" ht="15.75">
      <c r="D35" s="1">
        <v>27</v>
      </c>
      <c r="E35" s="7" t="s">
        <v>231</v>
      </c>
      <c r="F35" s="7" t="s">
        <v>19</v>
      </c>
      <c r="G35" s="7">
        <v>0</v>
      </c>
      <c r="H35" s="7">
        <v>0</v>
      </c>
      <c r="I35" s="7">
        <v>36</v>
      </c>
      <c r="J35" s="7">
        <v>24</v>
      </c>
      <c r="K35" s="7">
        <v>24</v>
      </c>
      <c r="L35" s="4">
        <f t="shared" si="0"/>
        <v>84</v>
      </c>
      <c r="M35" s="5">
        <f>RANK(L35,$L$9:L$38,0)</f>
        <v>12</v>
      </c>
      <c r="N35" s="7" t="s">
        <v>230</v>
      </c>
      <c r="O35" s="7">
        <v>0</v>
      </c>
    </row>
    <row r="36" spans="4:15" ht="15.75">
      <c r="D36" s="1">
        <v>28</v>
      </c>
      <c r="E36" s="7" t="s">
        <v>243</v>
      </c>
      <c r="F36" s="7" t="s">
        <v>244</v>
      </c>
      <c r="G36" s="7">
        <v>0</v>
      </c>
      <c r="H36" s="7">
        <v>0</v>
      </c>
      <c r="I36" s="7">
        <v>0</v>
      </c>
      <c r="J36" s="7">
        <v>22</v>
      </c>
      <c r="K36" s="7">
        <v>0</v>
      </c>
      <c r="L36" s="4">
        <f t="shared" si="0"/>
        <v>22</v>
      </c>
      <c r="M36" s="5">
        <f>RANK(L36,$L$9:L$38,0)</f>
        <v>20</v>
      </c>
      <c r="N36" s="7" t="s">
        <v>245</v>
      </c>
      <c r="O36" s="7">
        <v>0</v>
      </c>
    </row>
    <row r="37" spans="4:15" ht="15.75">
      <c r="D37" s="1">
        <v>29</v>
      </c>
      <c r="E37" s="7" t="s">
        <v>256</v>
      </c>
      <c r="F37" s="7" t="s">
        <v>32</v>
      </c>
      <c r="G37" s="7">
        <v>0</v>
      </c>
      <c r="H37" s="7">
        <v>0</v>
      </c>
      <c r="I37" s="7">
        <v>0</v>
      </c>
      <c r="J37" s="7">
        <v>0</v>
      </c>
      <c r="K37" s="7">
        <v>22</v>
      </c>
      <c r="L37" s="4">
        <f t="shared" si="0"/>
        <v>22</v>
      </c>
      <c r="M37" s="5">
        <f>RANK(L37,$L$9:L$38,0)</f>
        <v>20</v>
      </c>
      <c r="N37" s="7" t="s">
        <v>257</v>
      </c>
      <c r="O37" s="7">
        <v>0</v>
      </c>
    </row>
    <row r="38" spans="4:15" ht="15.75">
      <c r="D38" s="1">
        <v>30</v>
      </c>
      <c r="E38" s="7" t="s">
        <v>258</v>
      </c>
      <c r="F38" s="7" t="s">
        <v>259</v>
      </c>
      <c r="G38" s="7">
        <v>0</v>
      </c>
      <c r="H38" s="7">
        <v>0</v>
      </c>
      <c r="I38" s="7">
        <v>0</v>
      </c>
      <c r="J38" s="7">
        <v>0</v>
      </c>
      <c r="K38" s="7">
        <v>18</v>
      </c>
      <c r="L38" s="4">
        <f t="shared" si="0"/>
        <v>18</v>
      </c>
      <c r="M38" s="5">
        <f>RANK(L38,$L$9:L$38,0)</f>
        <v>25</v>
      </c>
      <c r="N38" s="7" t="s">
        <v>249</v>
      </c>
      <c r="O38" s="7">
        <v>0</v>
      </c>
    </row>
  </sheetData>
  <mergeCells count="2">
    <mergeCell ref="D5:N5"/>
    <mergeCell ref="F6:J6"/>
  </mergeCells>
  <conditionalFormatting sqref="M9:M38"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M36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M37">
    <cfRule type="colorScale" priority="1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st220</cp:lastModifiedBy>
  <dcterms:created xsi:type="dcterms:W3CDTF">2014-03-15T09:55:14Z</dcterms:created>
  <dcterms:modified xsi:type="dcterms:W3CDTF">2016-05-04T06:40:13Z</dcterms:modified>
</cp:coreProperties>
</file>